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TR-lista" sheetId="1" r:id="rId1"/>
  </sheets>
  <definedNames/>
  <calcPr fullCalcOnLoad="1"/>
</workbook>
</file>

<file path=xl/sharedStrings.xml><?xml version="1.0" encoding="utf-8"?>
<sst xmlns="http://schemas.openxmlformats.org/spreadsheetml/2006/main" count="300" uniqueCount="174">
  <si>
    <t>Redni broj</t>
  </si>
  <si>
    <t>Prezime</t>
  </si>
  <si>
    <t>Ime</t>
  </si>
  <si>
    <t>Spol</t>
  </si>
  <si>
    <t>M</t>
  </si>
  <si>
    <t>SVEUKUPNO</t>
  </si>
  <si>
    <t>Kozić</t>
  </si>
  <si>
    <t>Krešimir</t>
  </si>
  <si>
    <t>Davidović</t>
  </si>
  <si>
    <t>Denis</t>
  </si>
  <si>
    <t>Plašć</t>
  </si>
  <si>
    <t>Juraj</t>
  </si>
  <si>
    <t>Veselčić</t>
  </si>
  <si>
    <t>Josip</t>
  </si>
  <si>
    <t>Klarić</t>
  </si>
  <si>
    <t>Luka</t>
  </si>
  <si>
    <t>Kustura</t>
  </si>
  <si>
    <t>Jerko</t>
  </si>
  <si>
    <t>Jozić</t>
  </si>
  <si>
    <t>Marijan</t>
  </si>
  <si>
    <t>Grđan</t>
  </si>
  <si>
    <t>Tin</t>
  </si>
  <si>
    <t>Temelj</t>
  </si>
  <si>
    <t>Tomislav</t>
  </si>
  <si>
    <t>Marković</t>
  </si>
  <si>
    <t>Ivan</t>
  </si>
  <si>
    <t>Stjepanović</t>
  </si>
  <si>
    <t>Krajnović</t>
  </si>
  <si>
    <t>Benko</t>
  </si>
  <si>
    <t>Marko</t>
  </si>
  <si>
    <t>Genzić</t>
  </si>
  <si>
    <t>Vedran</t>
  </si>
  <si>
    <t>Grlić</t>
  </si>
  <si>
    <t>Toni</t>
  </si>
  <si>
    <t>Taradej</t>
  </si>
  <si>
    <t>Matteo</t>
  </si>
  <si>
    <t>Sedmak</t>
  </si>
  <si>
    <t>Antonio</t>
  </si>
  <si>
    <t>Keleminović</t>
  </si>
  <si>
    <t>Benja</t>
  </si>
  <si>
    <t>Bože</t>
  </si>
  <si>
    <t>Perišić</t>
  </si>
  <si>
    <t>Karlo</t>
  </si>
  <si>
    <t>Matić</t>
  </si>
  <si>
    <t>Pranjić</t>
  </si>
  <si>
    <t>Dario</t>
  </si>
  <si>
    <t>Pribanić</t>
  </si>
  <si>
    <t>Gogić</t>
  </si>
  <si>
    <t>Šelendić</t>
  </si>
  <si>
    <t>Filip</t>
  </si>
  <si>
    <t>Kašnar</t>
  </si>
  <si>
    <t>Dokić</t>
  </si>
  <si>
    <t>Kruno</t>
  </si>
  <si>
    <t>Grbavac</t>
  </si>
  <si>
    <t>Mario</t>
  </si>
  <si>
    <t>Ivančić</t>
  </si>
  <si>
    <t>Matej</t>
  </si>
  <si>
    <t>Golubić</t>
  </si>
  <si>
    <t>Petar</t>
  </si>
  <si>
    <t>Volar</t>
  </si>
  <si>
    <t>Martin</t>
  </si>
  <si>
    <t>Jurišić</t>
  </si>
  <si>
    <t>Kristijan</t>
  </si>
  <si>
    <t>Šaravanja</t>
  </si>
  <si>
    <t>Mate</t>
  </si>
  <si>
    <t>Zubić</t>
  </si>
  <si>
    <t>Maras</t>
  </si>
  <si>
    <t>Galiot</t>
  </si>
  <si>
    <t>Marjan</t>
  </si>
  <si>
    <t>Bilanović</t>
  </si>
  <si>
    <t>Čipčić</t>
  </si>
  <si>
    <t>Arambašić</t>
  </si>
  <si>
    <t>Pablo</t>
  </si>
  <si>
    <t>Barišić</t>
  </si>
  <si>
    <t>Oštrec</t>
  </si>
  <si>
    <t>Zvonimir</t>
  </si>
  <si>
    <t>Brčina</t>
  </si>
  <si>
    <t>Mikulić</t>
  </si>
  <si>
    <t>Raštegorac**</t>
  </si>
  <si>
    <t>Dominik</t>
  </si>
  <si>
    <t>Strugar</t>
  </si>
  <si>
    <t>Eduard</t>
  </si>
  <si>
    <t>Sudar</t>
  </si>
  <si>
    <t>Majić</t>
  </si>
  <si>
    <t>Dokoza</t>
  </si>
  <si>
    <t>Tocko</t>
  </si>
  <si>
    <t>Robert</t>
  </si>
  <si>
    <t>Dudaš</t>
  </si>
  <si>
    <t>Eugen</t>
  </si>
  <si>
    <t>Kezerić</t>
  </si>
  <si>
    <t>Ostrički</t>
  </si>
  <si>
    <t>Matko</t>
  </si>
  <si>
    <t>Vurbić</t>
  </si>
  <si>
    <t>Christian</t>
  </si>
  <si>
    <t>Delač</t>
  </si>
  <si>
    <t>Milanko</t>
  </si>
  <si>
    <t>Igor</t>
  </si>
  <si>
    <t>Gilja</t>
  </si>
  <si>
    <t>Batljan</t>
  </si>
  <si>
    <t>David</t>
  </si>
  <si>
    <t>Majnarić</t>
  </si>
  <si>
    <t>Mateo</t>
  </si>
  <si>
    <t>Joo</t>
  </si>
  <si>
    <t>Borna</t>
  </si>
  <si>
    <t>Čutura</t>
  </si>
  <si>
    <t>Kober</t>
  </si>
  <si>
    <t>Pušić</t>
  </si>
  <si>
    <t>Čavara</t>
  </si>
  <si>
    <t>Slaven</t>
  </si>
  <si>
    <t>Lovrić</t>
  </si>
  <si>
    <t>Marija</t>
  </si>
  <si>
    <t>Ž</t>
  </si>
  <si>
    <t>Pleše</t>
  </si>
  <si>
    <t>Lovro</t>
  </si>
  <si>
    <t>Bičak</t>
  </si>
  <si>
    <t>Bistrički</t>
  </si>
  <si>
    <t>Domagoj</t>
  </si>
  <si>
    <t>Galić</t>
  </si>
  <si>
    <t>Hrgovan**</t>
  </si>
  <si>
    <t>Silvestar</t>
  </si>
  <si>
    <t>Vuk</t>
  </si>
  <si>
    <t>Atlija</t>
  </si>
  <si>
    <t>Josipa</t>
  </si>
  <si>
    <t>Bajsić</t>
  </si>
  <si>
    <t>Stanko</t>
  </si>
  <si>
    <t>Zmazek**</t>
  </si>
  <si>
    <t>Danijel</t>
  </si>
  <si>
    <t>Krišto</t>
  </si>
  <si>
    <t>Fran</t>
  </si>
  <si>
    <t>Mišić**</t>
  </si>
  <si>
    <t>Leon</t>
  </si>
  <si>
    <t>Poredak</t>
  </si>
  <si>
    <t>Čujić</t>
  </si>
  <si>
    <t>Perić</t>
  </si>
  <si>
    <t>Šimić</t>
  </si>
  <si>
    <t>Bruno</t>
  </si>
  <si>
    <t>Ćosić</t>
  </si>
  <si>
    <t>Banožić</t>
  </si>
  <si>
    <t>Ravlić</t>
  </si>
  <si>
    <t>Antolić</t>
  </si>
  <si>
    <t>Mihael</t>
  </si>
  <si>
    <t>Strani jezik (7)</t>
  </si>
  <si>
    <t>Hrvatski jezik (7)</t>
  </si>
  <si>
    <t>Matematika (7)</t>
  </si>
  <si>
    <t>Fizika (7)</t>
  </si>
  <si>
    <t>Tehnička kultura (7)</t>
  </si>
  <si>
    <t>Opći uspjeh (7)</t>
  </si>
  <si>
    <t>Ukupno (7)</t>
  </si>
  <si>
    <t>Hrvatski jezik (8)</t>
  </si>
  <si>
    <t>Strani jezik (8)</t>
  </si>
  <si>
    <t>Matematika (8)</t>
  </si>
  <si>
    <t>Fizika (8)</t>
  </si>
  <si>
    <t>Tehnička kultura (8)</t>
  </si>
  <si>
    <t>Opći uspjeh (8)</t>
  </si>
  <si>
    <t>Ukupno (8)</t>
  </si>
  <si>
    <t>Natjecanje (drž)</t>
  </si>
  <si>
    <t>Natjecanje (žup)</t>
  </si>
  <si>
    <t>Sport (HŠS)</t>
  </si>
  <si>
    <t>Sport (HOO)</t>
  </si>
  <si>
    <t>Sport (ŽŠŠS)</t>
  </si>
  <si>
    <t>Glazbena škola</t>
  </si>
  <si>
    <t>Plesna škola</t>
  </si>
  <si>
    <t>Zdravstvene teškoće</t>
  </si>
  <si>
    <t>Teški životni uvjeti</t>
  </si>
  <si>
    <t>Vladanje</t>
  </si>
  <si>
    <t>Ravnopravnost spolova</t>
  </si>
  <si>
    <t>Nacionalni program za Rome</t>
  </si>
  <si>
    <t>Pomoćni kriterij</t>
  </si>
  <si>
    <t>IZRAVAN UPIS</t>
  </si>
  <si>
    <t>Piljanović</t>
  </si>
  <si>
    <t>PONAVLJAČ</t>
  </si>
  <si>
    <t>NAPOMENA: Učenici označeni sa ** prijavljeni su u oba smjera.</t>
  </si>
  <si>
    <t>Ravnateljica:</t>
  </si>
  <si>
    <t>Draženka Čutura, prof.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</si>
</sst>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39998000860214233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theme="4" tint="0.39998000860214233"/>
      </bottom>
    </border>
    <border>
      <left/>
      <right style="medium"/>
      <top/>
      <bottom style="thin">
        <color theme="4" tint="0.39998000860214233"/>
      </bottom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/>
      <bottom style="thin">
        <color theme="4" tint="0.39998000860214233"/>
      </bottom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ck">
        <color rgb="FFFF0000"/>
      </bottom>
    </border>
    <border>
      <left/>
      <right/>
      <top/>
      <bottom style="thick">
        <color rgb="FFFF0000"/>
      </bottom>
    </border>
    <border>
      <left style="thin"/>
      <right style="thin"/>
      <top/>
      <bottom style="thick">
        <color rgb="FFFF0000"/>
      </bottom>
    </border>
    <border>
      <left/>
      <right style="medium"/>
      <top/>
      <bottom style="thick">
        <color rgb="FFFF0000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 style="medium"/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3" fillId="33" borderId="10" xfId="0" applyFont="1" applyFill="1" applyBorder="1" applyAlignment="1">
      <alignment horizontal="center" vertical="center" textRotation="90" wrapText="1"/>
    </xf>
    <xf numFmtId="0" fontId="23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textRotation="90"/>
    </xf>
    <xf numFmtId="2" fontId="23" fillId="33" borderId="12" xfId="0" applyNumberFormat="1" applyFont="1" applyFill="1" applyBorder="1" applyAlignment="1">
      <alignment horizontal="center" vertical="center" textRotation="90"/>
    </xf>
    <xf numFmtId="0" fontId="0" fillId="34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4" borderId="13" xfId="0" applyFont="1" applyFill="1" applyBorder="1" applyAlignment="1">
      <alignment horizontal="center"/>
    </xf>
    <xf numFmtId="2" fontId="0" fillId="34" borderId="14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36" fillId="33" borderId="15" xfId="0" applyFont="1" applyFill="1" applyBorder="1" applyAlignment="1">
      <alignment horizontal="center" vertical="center" textRotation="90"/>
    </xf>
    <xf numFmtId="0" fontId="0" fillId="34" borderId="16" xfId="0" applyFont="1" applyFill="1" applyBorder="1" applyAlignment="1">
      <alignment/>
    </xf>
    <xf numFmtId="0" fontId="23" fillId="0" borderId="13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5" fillId="34" borderId="19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35" fillId="34" borderId="20" xfId="0" applyFont="1" applyFill="1" applyBorder="1" applyAlignment="1">
      <alignment horizontal="center"/>
    </xf>
    <xf numFmtId="2" fontId="0" fillId="34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35" fillId="0" borderId="26" xfId="0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5"/>
  <sheetViews>
    <sheetView tabSelected="1" zoomScalePageLayoutView="0" workbookViewId="0" topLeftCell="A55">
      <selection activeCell="M80" sqref="M80"/>
    </sheetView>
  </sheetViews>
  <sheetFormatPr defaultColWidth="9.140625" defaultRowHeight="15"/>
  <cols>
    <col min="1" max="2" width="3.7109375" style="1" customWidth="1"/>
    <col min="3" max="3" width="12.57421875" style="0" bestFit="1" customWidth="1"/>
    <col min="4" max="4" width="8.8515625" style="0" bestFit="1" customWidth="1"/>
    <col min="5" max="32" width="3.7109375" style="1" customWidth="1"/>
    <col min="33" max="33" width="4.7109375" style="1" customWidth="1"/>
  </cols>
  <sheetData>
    <row r="1" spans="1:33" ht="149.25" thickBot="1">
      <c r="A1" s="16" t="s">
        <v>131</v>
      </c>
      <c r="B1" s="2" t="s">
        <v>0</v>
      </c>
      <c r="C1" s="3" t="s">
        <v>1</v>
      </c>
      <c r="D1" s="3" t="s">
        <v>2</v>
      </c>
      <c r="E1" s="4" t="s">
        <v>3</v>
      </c>
      <c r="F1" s="4" t="s">
        <v>142</v>
      </c>
      <c r="G1" s="4" t="s">
        <v>141</v>
      </c>
      <c r="H1" s="4" t="s">
        <v>143</v>
      </c>
      <c r="I1" s="4" t="s">
        <v>144</v>
      </c>
      <c r="J1" s="4" t="s">
        <v>145</v>
      </c>
      <c r="K1" s="4" t="s">
        <v>146</v>
      </c>
      <c r="L1" s="4" t="s">
        <v>147</v>
      </c>
      <c r="M1" s="4" t="s">
        <v>148</v>
      </c>
      <c r="N1" s="4" t="s">
        <v>149</v>
      </c>
      <c r="O1" s="4" t="s">
        <v>150</v>
      </c>
      <c r="P1" s="4" t="s">
        <v>151</v>
      </c>
      <c r="Q1" s="4" t="s">
        <v>152</v>
      </c>
      <c r="R1" s="4" t="s">
        <v>153</v>
      </c>
      <c r="S1" s="4" t="s">
        <v>154</v>
      </c>
      <c r="T1" s="4" t="s">
        <v>155</v>
      </c>
      <c r="U1" s="4" t="s">
        <v>156</v>
      </c>
      <c r="V1" s="4" t="s">
        <v>157</v>
      </c>
      <c r="W1" s="4" t="s">
        <v>158</v>
      </c>
      <c r="X1" s="4" t="s">
        <v>159</v>
      </c>
      <c r="Y1" s="4" t="s">
        <v>160</v>
      </c>
      <c r="Z1" s="4" t="s">
        <v>161</v>
      </c>
      <c r="AA1" s="4" t="s">
        <v>162</v>
      </c>
      <c r="AB1" s="4" t="s">
        <v>163</v>
      </c>
      <c r="AC1" s="4" t="s">
        <v>164</v>
      </c>
      <c r="AD1" s="4" t="s">
        <v>165</v>
      </c>
      <c r="AE1" s="4" t="s">
        <v>166</v>
      </c>
      <c r="AF1" s="12" t="s">
        <v>5</v>
      </c>
      <c r="AG1" s="5" t="s">
        <v>167</v>
      </c>
    </row>
    <row r="2" spans="1:33" ht="15">
      <c r="A2" s="26">
        <v>1</v>
      </c>
      <c r="B2" s="14"/>
      <c r="C2" s="15" t="s">
        <v>169</v>
      </c>
      <c r="D2" s="15" t="s">
        <v>29</v>
      </c>
      <c r="E2" s="17" t="s">
        <v>4</v>
      </c>
      <c r="F2" s="34" t="s">
        <v>170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5"/>
    </row>
    <row r="3" spans="1:33" ht="15">
      <c r="A3" s="26">
        <v>2</v>
      </c>
      <c r="B3" s="10">
        <v>33</v>
      </c>
      <c r="C3" s="7" t="s">
        <v>10</v>
      </c>
      <c r="D3" s="7" t="s">
        <v>11</v>
      </c>
      <c r="E3" s="10" t="s">
        <v>4</v>
      </c>
      <c r="F3" s="36" t="s">
        <v>168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8"/>
    </row>
    <row r="4" spans="1:33" ht="15">
      <c r="A4" s="26">
        <v>3</v>
      </c>
      <c r="B4" s="8">
        <v>48</v>
      </c>
      <c r="C4" s="6" t="s">
        <v>95</v>
      </c>
      <c r="D4" s="6" t="s">
        <v>96</v>
      </c>
      <c r="E4" s="8" t="s">
        <v>4</v>
      </c>
      <c r="F4" s="39" t="s">
        <v>168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1"/>
    </row>
    <row r="5" spans="1:33" ht="15">
      <c r="A5" s="26">
        <v>4</v>
      </c>
      <c r="B5" s="10">
        <v>37</v>
      </c>
      <c r="C5" s="7" t="s">
        <v>18</v>
      </c>
      <c r="D5" s="7" t="s">
        <v>19</v>
      </c>
      <c r="E5" s="10" t="s">
        <v>4</v>
      </c>
      <c r="F5" s="10">
        <v>5</v>
      </c>
      <c r="G5" s="10">
        <v>5</v>
      </c>
      <c r="H5" s="10">
        <v>5</v>
      </c>
      <c r="I5" s="10">
        <v>5</v>
      </c>
      <c r="J5" s="10">
        <v>5</v>
      </c>
      <c r="K5" s="10">
        <v>5</v>
      </c>
      <c r="L5" s="10">
        <f>SUM('TR-lista'!$F5:$K5)</f>
        <v>30</v>
      </c>
      <c r="M5" s="10">
        <v>5</v>
      </c>
      <c r="N5" s="10">
        <v>5</v>
      </c>
      <c r="O5" s="10">
        <v>5</v>
      </c>
      <c r="P5" s="10">
        <v>5</v>
      </c>
      <c r="Q5" s="10">
        <v>5</v>
      </c>
      <c r="R5" s="10">
        <v>5</v>
      </c>
      <c r="S5" s="10">
        <f>SUM('TR-lista'!$M5:$R5)</f>
        <v>30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1</v>
      </c>
      <c r="AD5" s="10">
        <v>0</v>
      </c>
      <c r="AE5" s="10">
        <v>0</v>
      </c>
      <c r="AF5" s="18">
        <f>L5+SUM('TR-lista'!$S5:$AC5)+AD5+AE5</f>
        <v>61</v>
      </c>
      <c r="AG5" s="19"/>
    </row>
    <row r="6" spans="1:33" ht="15">
      <c r="A6" s="26">
        <v>5</v>
      </c>
      <c r="B6" s="8">
        <v>58</v>
      </c>
      <c r="C6" s="6" t="s">
        <v>109</v>
      </c>
      <c r="D6" s="6" t="s">
        <v>110</v>
      </c>
      <c r="E6" s="8" t="s">
        <v>111</v>
      </c>
      <c r="F6" s="8">
        <v>4</v>
      </c>
      <c r="G6" s="8">
        <v>4</v>
      </c>
      <c r="H6" s="8">
        <v>5</v>
      </c>
      <c r="I6" s="8">
        <v>5</v>
      </c>
      <c r="J6" s="8">
        <v>5</v>
      </c>
      <c r="K6" s="8">
        <v>5</v>
      </c>
      <c r="L6" s="8">
        <f>SUM('TR-lista'!$F6:$K6)</f>
        <v>28</v>
      </c>
      <c r="M6" s="8">
        <v>4</v>
      </c>
      <c r="N6" s="8">
        <v>5</v>
      </c>
      <c r="O6" s="8">
        <v>5</v>
      </c>
      <c r="P6" s="8">
        <v>5</v>
      </c>
      <c r="Q6" s="8">
        <v>5</v>
      </c>
      <c r="R6" s="8">
        <v>5</v>
      </c>
      <c r="S6" s="8">
        <f>SUM('TR-lista'!$M6:$R6)</f>
        <v>29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1</v>
      </c>
      <c r="AD6" s="8">
        <v>2</v>
      </c>
      <c r="AE6" s="8">
        <v>0</v>
      </c>
      <c r="AF6" s="20">
        <f>L6+SUM('TR-lista'!$S6:$AC6)+AD6+AE6</f>
        <v>60</v>
      </c>
      <c r="AG6" s="21"/>
    </row>
    <row r="7" spans="1:33" ht="15">
      <c r="A7" s="26">
        <v>6</v>
      </c>
      <c r="B7" s="10">
        <v>74</v>
      </c>
      <c r="C7" s="7" t="s">
        <v>47</v>
      </c>
      <c r="D7" s="7" t="s">
        <v>25</v>
      </c>
      <c r="E7" s="10" t="s">
        <v>4</v>
      </c>
      <c r="F7" s="10">
        <v>4</v>
      </c>
      <c r="G7" s="10">
        <v>5</v>
      </c>
      <c r="H7" s="10">
        <v>5</v>
      </c>
      <c r="I7" s="10">
        <v>5</v>
      </c>
      <c r="J7" s="10">
        <v>5</v>
      </c>
      <c r="K7" s="10">
        <v>5</v>
      </c>
      <c r="L7" s="10">
        <f>SUM('TR-lista'!$F7:$K7)</f>
        <v>29</v>
      </c>
      <c r="M7" s="10">
        <v>4</v>
      </c>
      <c r="N7" s="10">
        <v>5</v>
      </c>
      <c r="O7" s="10">
        <v>5</v>
      </c>
      <c r="P7" s="10">
        <v>5</v>
      </c>
      <c r="Q7" s="10">
        <v>5</v>
      </c>
      <c r="R7" s="10">
        <v>5</v>
      </c>
      <c r="S7" s="10">
        <f>SUM('TR-lista'!$M7:$R7)</f>
        <v>29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1</v>
      </c>
      <c r="AD7" s="10">
        <v>0</v>
      </c>
      <c r="AE7" s="10">
        <v>0</v>
      </c>
      <c r="AF7" s="22">
        <f>L7+SUM('TR-lista'!$S7:$AC7)+AD7+AE7</f>
        <v>59</v>
      </c>
      <c r="AG7" s="19"/>
    </row>
    <row r="8" spans="1:33" ht="15">
      <c r="A8" s="26">
        <v>7</v>
      </c>
      <c r="B8" s="8">
        <v>51</v>
      </c>
      <c r="C8" s="6" t="s">
        <v>100</v>
      </c>
      <c r="D8" s="6" t="s">
        <v>101</v>
      </c>
      <c r="E8" s="8" t="s">
        <v>4</v>
      </c>
      <c r="F8" s="8">
        <v>4</v>
      </c>
      <c r="G8" s="8">
        <v>5</v>
      </c>
      <c r="H8" s="8">
        <v>5</v>
      </c>
      <c r="I8" s="8">
        <v>5</v>
      </c>
      <c r="J8" s="8">
        <v>5</v>
      </c>
      <c r="K8" s="8">
        <v>5</v>
      </c>
      <c r="L8" s="8">
        <f>SUM('TR-lista'!$F8:$K8)</f>
        <v>29</v>
      </c>
      <c r="M8" s="8">
        <v>4</v>
      </c>
      <c r="N8" s="8">
        <v>5</v>
      </c>
      <c r="O8" s="8">
        <v>5</v>
      </c>
      <c r="P8" s="8">
        <v>5</v>
      </c>
      <c r="Q8" s="8">
        <v>5</v>
      </c>
      <c r="R8" s="8">
        <v>5</v>
      </c>
      <c r="S8" s="8">
        <f>SUM('TR-lista'!$M8:$R8)</f>
        <v>29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1</v>
      </c>
      <c r="AD8" s="8">
        <v>0</v>
      </c>
      <c r="AE8" s="8">
        <v>0</v>
      </c>
      <c r="AF8" s="20">
        <f>L8+SUM('TR-lista'!$S8:$AC8)+AD8+AE8</f>
        <v>59</v>
      </c>
      <c r="AG8" s="21"/>
    </row>
    <row r="9" spans="1:33" ht="15">
      <c r="A9" s="26">
        <v>8</v>
      </c>
      <c r="B9" s="10">
        <v>55</v>
      </c>
      <c r="C9" s="7" t="s">
        <v>105</v>
      </c>
      <c r="D9" s="7" t="s">
        <v>42</v>
      </c>
      <c r="E9" s="10" t="s">
        <v>4</v>
      </c>
      <c r="F9" s="10">
        <v>4</v>
      </c>
      <c r="G9" s="10">
        <v>5</v>
      </c>
      <c r="H9" s="10">
        <v>5</v>
      </c>
      <c r="I9" s="10">
        <v>5</v>
      </c>
      <c r="J9" s="10">
        <v>5</v>
      </c>
      <c r="K9" s="10">
        <v>5</v>
      </c>
      <c r="L9" s="10">
        <f>SUM('TR-lista'!$F9:$K9)</f>
        <v>29</v>
      </c>
      <c r="M9" s="10">
        <v>4</v>
      </c>
      <c r="N9" s="10">
        <v>5</v>
      </c>
      <c r="O9" s="10">
        <v>5</v>
      </c>
      <c r="P9" s="10">
        <v>5</v>
      </c>
      <c r="Q9" s="10">
        <v>5</v>
      </c>
      <c r="R9" s="10">
        <v>5</v>
      </c>
      <c r="S9" s="10">
        <f>SUM('TR-lista'!$M9:$R9)</f>
        <v>29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1</v>
      </c>
      <c r="AD9" s="10">
        <v>0</v>
      </c>
      <c r="AE9" s="10">
        <v>0</v>
      </c>
      <c r="AF9" s="22">
        <f>L9+SUM('TR-lista'!$S9:$AC9)+AD9+AE9</f>
        <v>59</v>
      </c>
      <c r="AG9" s="19"/>
    </row>
    <row r="10" spans="1:33" ht="15">
      <c r="A10" s="26">
        <v>9</v>
      </c>
      <c r="B10" s="8">
        <v>77</v>
      </c>
      <c r="C10" s="6" t="s">
        <v>51</v>
      </c>
      <c r="D10" s="6" t="s">
        <v>52</v>
      </c>
      <c r="E10" s="8" t="s">
        <v>4</v>
      </c>
      <c r="F10" s="8">
        <v>4</v>
      </c>
      <c r="G10" s="8">
        <v>5</v>
      </c>
      <c r="H10" s="8">
        <v>5</v>
      </c>
      <c r="I10" s="8">
        <v>4</v>
      </c>
      <c r="J10" s="8">
        <v>5</v>
      </c>
      <c r="K10" s="8">
        <v>4</v>
      </c>
      <c r="L10" s="8">
        <f>SUM('TR-lista'!$F10:$K10)</f>
        <v>27</v>
      </c>
      <c r="M10" s="8">
        <v>5</v>
      </c>
      <c r="N10" s="8">
        <v>5</v>
      </c>
      <c r="O10" s="8">
        <v>5</v>
      </c>
      <c r="P10" s="8">
        <v>5</v>
      </c>
      <c r="Q10" s="8">
        <v>5</v>
      </c>
      <c r="R10" s="8">
        <v>5</v>
      </c>
      <c r="S10" s="8">
        <f>SUM('TR-lista'!$M10:$R10)</f>
        <v>30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1</v>
      </c>
      <c r="AD10" s="8">
        <v>0</v>
      </c>
      <c r="AE10" s="8">
        <v>0</v>
      </c>
      <c r="AF10" s="20">
        <f>L10+SUM('TR-lista'!$S10:$AC10)+AD10+AE10</f>
        <v>58</v>
      </c>
      <c r="AG10" s="21"/>
    </row>
    <row r="11" spans="1:33" ht="15">
      <c r="A11" s="26">
        <v>10</v>
      </c>
      <c r="B11" s="10">
        <v>29</v>
      </c>
      <c r="C11" s="7" t="s">
        <v>127</v>
      </c>
      <c r="D11" s="7" t="s">
        <v>128</v>
      </c>
      <c r="E11" s="10" t="s">
        <v>4</v>
      </c>
      <c r="F11" s="10">
        <v>4</v>
      </c>
      <c r="G11" s="10">
        <v>5</v>
      </c>
      <c r="H11" s="10">
        <v>5</v>
      </c>
      <c r="I11" s="10">
        <v>4</v>
      </c>
      <c r="J11" s="10">
        <v>5</v>
      </c>
      <c r="K11" s="10">
        <v>5</v>
      </c>
      <c r="L11" s="10">
        <f>SUM('TR-lista'!$F11:$K11)</f>
        <v>28</v>
      </c>
      <c r="M11" s="10">
        <v>5</v>
      </c>
      <c r="N11" s="10">
        <v>5</v>
      </c>
      <c r="O11" s="10">
        <v>5</v>
      </c>
      <c r="P11" s="10">
        <v>4</v>
      </c>
      <c r="Q11" s="10">
        <v>5</v>
      </c>
      <c r="R11" s="10">
        <v>5</v>
      </c>
      <c r="S11" s="10">
        <f>SUM('TR-lista'!$M11:$R11)</f>
        <v>29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1</v>
      </c>
      <c r="AD11" s="10">
        <v>0</v>
      </c>
      <c r="AE11" s="10">
        <v>0</v>
      </c>
      <c r="AF11" s="22">
        <f>L11+SUM('TR-lista'!$S11:$AC11)+AD11+AE11</f>
        <v>58</v>
      </c>
      <c r="AG11" s="19"/>
    </row>
    <row r="12" spans="1:33" ht="15">
      <c r="A12" s="26">
        <v>11</v>
      </c>
      <c r="B12" s="8">
        <v>72</v>
      </c>
      <c r="C12" s="6" t="s">
        <v>44</v>
      </c>
      <c r="D12" s="6" t="s">
        <v>45</v>
      </c>
      <c r="E12" s="8" t="s">
        <v>4</v>
      </c>
      <c r="F12" s="8">
        <v>4</v>
      </c>
      <c r="G12" s="8">
        <v>4</v>
      </c>
      <c r="H12" s="8">
        <v>4</v>
      </c>
      <c r="I12" s="8">
        <v>5</v>
      </c>
      <c r="J12" s="8">
        <v>5</v>
      </c>
      <c r="K12" s="8">
        <v>5</v>
      </c>
      <c r="L12" s="8">
        <f>SUM('TR-lista'!$F12:$K12)</f>
        <v>27</v>
      </c>
      <c r="M12" s="8">
        <v>4</v>
      </c>
      <c r="N12" s="8">
        <v>5</v>
      </c>
      <c r="O12" s="8">
        <v>5</v>
      </c>
      <c r="P12" s="8">
        <v>5</v>
      </c>
      <c r="Q12" s="8">
        <v>5</v>
      </c>
      <c r="R12" s="8">
        <v>5</v>
      </c>
      <c r="S12" s="8">
        <f>SUM('TR-lista'!$M12:$R12)</f>
        <v>29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1</v>
      </c>
      <c r="AD12" s="8">
        <v>0</v>
      </c>
      <c r="AE12" s="8">
        <v>0</v>
      </c>
      <c r="AF12" s="20">
        <f>L12+SUM('TR-lista'!$S12:$AC12)+AD12+AE12</f>
        <v>57</v>
      </c>
      <c r="AG12" s="21"/>
    </row>
    <row r="13" spans="1:33" ht="15">
      <c r="A13" s="26">
        <v>12</v>
      </c>
      <c r="B13" s="10">
        <v>86</v>
      </c>
      <c r="C13" s="7" t="s">
        <v>139</v>
      </c>
      <c r="D13" s="7" t="s">
        <v>140</v>
      </c>
      <c r="E13" s="10" t="s">
        <v>4</v>
      </c>
      <c r="F13" s="10">
        <v>3</v>
      </c>
      <c r="G13" s="10">
        <v>5</v>
      </c>
      <c r="H13" s="10">
        <v>5</v>
      </c>
      <c r="I13" s="10">
        <v>5</v>
      </c>
      <c r="J13" s="10">
        <v>5</v>
      </c>
      <c r="K13" s="10">
        <v>5</v>
      </c>
      <c r="L13" s="10">
        <f>SUM('TR-lista'!$F13:$K13)</f>
        <v>28</v>
      </c>
      <c r="M13" s="10">
        <v>4</v>
      </c>
      <c r="N13" s="10">
        <v>5</v>
      </c>
      <c r="O13" s="10">
        <v>5</v>
      </c>
      <c r="P13" s="10">
        <v>4</v>
      </c>
      <c r="Q13" s="10">
        <v>5</v>
      </c>
      <c r="R13" s="10">
        <v>5</v>
      </c>
      <c r="S13" s="10">
        <f>SUM('TR-lista'!$M13:$R13)</f>
        <v>28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1</v>
      </c>
      <c r="AD13" s="10">
        <v>0</v>
      </c>
      <c r="AE13" s="10">
        <v>0</v>
      </c>
      <c r="AF13" s="22">
        <f>L13+SUM('TR-lista'!$S13:$AC13)+AD13+AE13</f>
        <v>57</v>
      </c>
      <c r="AG13" s="19"/>
    </row>
    <row r="14" spans="1:33" ht="15">
      <c r="A14" s="26">
        <v>13</v>
      </c>
      <c r="B14" s="8">
        <v>47</v>
      </c>
      <c r="C14" s="6" t="s">
        <v>94</v>
      </c>
      <c r="D14" s="6" t="s">
        <v>13</v>
      </c>
      <c r="E14" s="8" t="s">
        <v>4</v>
      </c>
      <c r="F14" s="8">
        <v>4</v>
      </c>
      <c r="G14" s="8">
        <v>5</v>
      </c>
      <c r="H14" s="8">
        <v>4</v>
      </c>
      <c r="I14" s="8">
        <v>4</v>
      </c>
      <c r="J14" s="8">
        <v>5</v>
      </c>
      <c r="K14" s="8">
        <v>5</v>
      </c>
      <c r="L14" s="8">
        <f>SUM('TR-lista'!$F14:$K14)</f>
        <v>27</v>
      </c>
      <c r="M14" s="8">
        <v>5</v>
      </c>
      <c r="N14" s="8">
        <v>5</v>
      </c>
      <c r="O14" s="8">
        <v>4</v>
      </c>
      <c r="P14" s="8">
        <v>5</v>
      </c>
      <c r="Q14" s="8">
        <v>5</v>
      </c>
      <c r="R14" s="8">
        <v>5</v>
      </c>
      <c r="S14" s="8">
        <f>SUM('TR-lista'!$M14:$R14)</f>
        <v>29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1</v>
      </c>
      <c r="AD14" s="8">
        <v>0</v>
      </c>
      <c r="AE14" s="8">
        <v>0</v>
      </c>
      <c r="AF14" s="20">
        <f>L14+SUM('TR-lista'!$S14:$AC14)+AD14+AE14</f>
        <v>57</v>
      </c>
      <c r="AG14" s="21"/>
    </row>
    <row r="15" spans="1:33" ht="15">
      <c r="A15" s="26">
        <v>14</v>
      </c>
      <c r="B15" s="10">
        <v>68</v>
      </c>
      <c r="C15" s="7" t="s">
        <v>38</v>
      </c>
      <c r="D15" s="7" t="s">
        <v>25</v>
      </c>
      <c r="E15" s="10" t="s">
        <v>4</v>
      </c>
      <c r="F15" s="10">
        <v>4</v>
      </c>
      <c r="G15" s="10">
        <v>3</v>
      </c>
      <c r="H15" s="10">
        <v>5</v>
      </c>
      <c r="I15" s="10">
        <v>5</v>
      </c>
      <c r="J15" s="10">
        <v>5</v>
      </c>
      <c r="K15" s="10">
        <v>5</v>
      </c>
      <c r="L15" s="10">
        <f>SUM('TR-lista'!$F15:$K15)</f>
        <v>27</v>
      </c>
      <c r="M15" s="10">
        <v>4</v>
      </c>
      <c r="N15" s="10">
        <v>4</v>
      </c>
      <c r="O15" s="10">
        <v>5</v>
      </c>
      <c r="P15" s="10">
        <v>5</v>
      </c>
      <c r="Q15" s="10">
        <v>5</v>
      </c>
      <c r="R15" s="10">
        <v>5</v>
      </c>
      <c r="S15" s="10">
        <f>SUM('TR-lista'!$M15:$R15)</f>
        <v>28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1</v>
      </c>
      <c r="AD15" s="10">
        <v>0</v>
      </c>
      <c r="AE15" s="10">
        <v>0</v>
      </c>
      <c r="AF15" s="22">
        <f>L15+SUM('TR-lista'!$S15:$AC15)+AD15+AE15</f>
        <v>56</v>
      </c>
      <c r="AG15" s="19"/>
    </row>
    <row r="16" spans="1:33" ht="15">
      <c r="A16" s="26">
        <v>15</v>
      </c>
      <c r="B16" s="8">
        <v>78</v>
      </c>
      <c r="C16" s="6" t="s">
        <v>53</v>
      </c>
      <c r="D16" s="6" t="s">
        <v>25</v>
      </c>
      <c r="E16" s="8" t="s">
        <v>4</v>
      </c>
      <c r="F16" s="8">
        <v>4</v>
      </c>
      <c r="G16" s="8">
        <v>3</v>
      </c>
      <c r="H16" s="8">
        <v>5</v>
      </c>
      <c r="I16" s="8">
        <v>5</v>
      </c>
      <c r="J16" s="8">
        <v>5</v>
      </c>
      <c r="K16" s="8">
        <v>4</v>
      </c>
      <c r="L16" s="8">
        <f>SUM('TR-lista'!$F16:$K16)</f>
        <v>26</v>
      </c>
      <c r="M16" s="8">
        <v>4</v>
      </c>
      <c r="N16" s="8">
        <v>5</v>
      </c>
      <c r="O16" s="8">
        <v>5</v>
      </c>
      <c r="P16" s="8">
        <v>5</v>
      </c>
      <c r="Q16" s="8">
        <v>5</v>
      </c>
      <c r="R16" s="8">
        <v>5</v>
      </c>
      <c r="S16" s="8">
        <f>SUM('TR-lista'!$M16:$R16)</f>
        <v>29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1</v>
      </c>
      <c r="AD16" s="8">
        <v>0</v>
      </c>
      <c r="AE16" s="8">
        <v>0</v>
      </c>
      <c r="AF16" s="20">
        <f>L16+SUM('TR-lista'!$S16:$AC16)+AD16+AE16</f>
        <v>56</v>
      </c>
      <c r="AG16" s="21"/>
    </row>
    <row r="17" spans="1:33" ht="15">
      <c r="A17" s="26">
        <v>16</v>
      </c>
      <c r="B17" s="10">
        <v>5</v>
      </c>
      <c r="C17" s="7" t="s">
        <v>61</v>
      </c>
      <c r="D17" s="7" t="s">
        <v>62</v>
      </c>
      <c r="E17" s="10" t="s">
        <v>4</v>
      </c>
      <c r="F17" s="10">
        <v>3</v>
      </c>
      <c r="G17" s="10">
        <v>4</v>
      </c>
      <c r="H17" s="10">
        <v>5</v>
      </c>
      <c r="I17" s="10">
        <v>4</v>
      </c>
      <c r="J17" s="10">
        <v>5</v>
      </c>
      <c r="K17" s="10">
        <v>5</v>
      </c>
      <c r="L17" s="10">
        <f>SUM('TR-lista'!$F17:$K17)</f>
        <v>26</v>
      </c>
      <c r="M17" s="10">
        <v>5</v>
      </c>
      <c r="N17" s="10">
        <v>4</v>
      </c>
      <c r="O17" s="10">
        <v>5</v>
      </c>
      <c r="P17" s="10">
        <v>5</v>
      </c>
      <c r="Q17" s="10">
        <v>5</v>
      </c>
      <c r="R17" s="10">
        <v>5</v>
      </c>
      <c r="S17" s="10">
        <f>SUM('TR-lista'!$M17:$R17)</f>
        <v>29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1</v>
      </c>
      <c r="AD17" s="10">
        <v>0</v>
      </c>
      <c r="AE17" s="10">
        <v>0</v>
      </c>
      <c r="AF17" s="22">
        <f>L17+SUM('TR-lista'!$S17:$AC17)+AD17+AE17</f>
        <v>56</v>
      </c>
      <c r="AG17" s="19"/>
    </row>
    <row r="18" spans="1:33" ht="15">
      <c r="A18" s="26">
        <v>17</v>
      </c>
      <c r="B18" s="8">
        <v>13</v>
      </c>
      <c r="C18" s="6" t="s">
        <v>73</v>
      </c>
      <c r="D18" s="6" t="s">
        <v>37</v>
      </c>
      <c r="E18" s="8" t="s">
        <v>4</v>
      </c>
      <c r="F18" s="8">
        <v>4</v>
      </c>
      <c r="G18" s="8">
        <v>4</v>
      </c>
      <c r="H18" s="8">
        <v>5</v>
      </c>
      <c r="I18" s="8">
        <v>4</v>
      </c>
      <c r="J18" s="8">
        <v>5</v>
      </c>
      <c r="K18" s="8">
        <v>5</v>
      </c>
      <c r="L18" s="8">
        <f>SUM('TR-lista'!$F18:$K18)</f>
        <v>27</v>
      </c>
      <c r="M18" s="8">
        <v>4</v>
      </c>
      <c r="N18" s="8">
        <v>4</v>
      </c>
      <c r="O18" s="8">
        <v>5</v>
      </c>
      <c r="P18" s="8">
        <v>4</v>
      </c>
      <c r="Q18" s="8">
        <v>5</v>
      </c>
      <c r="R18" s="8">
        <v>5</v>
      </c>
      <c r="S18" s="8">
        <f>SUM('TR-lista'!$M18:$R18)</f>
        <v>27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1</v>
      </c>
      <c r="AD18" s="8">
        <v>0</v>
      </c>
      <c r="AE18" s="8">
        <v>0</v>
      </c>
      <c r="AF18" s="20">
        <f>L18+SUM('TR-lista'!$S18:$AC18)+AD18+AE18</f>
        <v>55</v>
      </c>
      <c r="AG18" s="21"/>
    </row>
    <row r="19" spans="1:33" ht="15">
      <c r="A19" s="26">
        <v>18</v>
      </c>
      <c r="B19" s="10">
        <v>42</v>
      </c>
      <c r="C19" s="7" t="s">
        <v>85</v>
      </c>
      <c r="D19" s="7" t="s">
        <v>86</v>
      </c>
      <c r="E19" s="10" t="s">
        <v>4</v>
      </c>
      <c r="F19" s="10">
        <v>4</v>
      </c>
      <c r="G19" s="10">
        <v>5</v>
      </c>
      <c r="H19" s="10">
        <v>4</v>
      </c>
      <c r="I19" s="10">
        <v>4</v>
      </c>
      <c r="J19" s="10">
        <v>5</v>
      </c>
      <c r="K19" s="10">
        <v>4</v>
      </c>
      <c r="L19" s="10">
        <f>SUM('TR-lista'!$F19:$K19)</f>
        <v>26</v>
      </c>
      <c r="M19" s="10">
        <v>5</v>
      </c>
      <c r="N19" s="10">
        <v>5</v>
      </c>
      <c r="O19" s="10">
        <v>4</v>
      </c>
      <c r="P19" s="10">
        <v>4</v>
      </c>
      <c r="Q19" s="10">
        <v>5</v>
      </c>
      <c r="R19" s="10">
        <v>5</v>
      </c>
      <c r="S19" s="10">
        <f>SUM('TR-lista'!$M19:$R19)</f>
        <v>28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1</v>
      </c>
      <c r="AD19" s="10">
        <v>0</v>
      </c>
      <c r="AE19" s="10">
        <v>0</v>
      </c>
      <c r="AF19" s="22">
        <f>L19+SUM('TR-lista'!$S19:$AC19)+AD19+AE19</f>
        <v>55</v>
      </c>
      <c r="AG19" s="19"/>
    </row>
    <row r="20" spans="1:33" ht="15">
      <c r="A20" s="26">
        <v>19</v>
      </c>
      <c r="B20" s="8">
        <v>43</v>
      </c>
      <c r="C20" s="6" t="s">
        <v>87</v>
      </c>
      <c r="D20" s="6" t="s">
        <v>88</v>
      </c>
      <c r="E20" s="8" t="s">
        <v>4</v>
      </c>
      <c r="F20" s="8">
        <v>4</v>
      </c>
      <c r="G20" s="8">
        <v>5</v>
      </c>
      <c r="H20" s="8">
        <v>4</v>
      </c>
      <c r="I20" s="8">
        <v>5</v>
      </c>
      <c r="J20" s="8">
        <v>5</v>
      </c>
      <c r="K20" s="8">
        <v>4</v>
      </c>
      <c r="L20" s="8">
        <f>SUM('TR-lista'!$F20:$K20)</f>
        <v>27</v>
      </c>
      <c r="M20" s="8">
        <v>5</v>
      </c>
      <c r="N20" s="8">
        <v>5</v>
      </c>
      <c r="O20" s="8">
        <v>4</v>
      </c>
      <c r="P20" s="8">
        <v>5</v>
      </c>
      <c r="Q20" s="8">
        <v>5</v>
      </c>
      <c r="R20" s="8">
        <v>4</v>
      </c>
      <c r="S20" s="8">
        <f>SUM('TR-lista'!$M20:$R20)</f>
        <v>28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20">
        <f>L20+SUM('TR-lista'!$S20:$AC20)+AD20+AE20</f>
        <v>55</v>
      </c>
      <c r="AG20" s="21"/>
    </row>
    <row r="21" spans="1:33" ht="15">
      <c r="A21" s="26">
        <v>20</v>
      </c>
      <c r="B21" s="10">
        <v>27</v>
      </c>
      <c r="C21" s="7" t="s">
        <v>123</v>
      </c>
      <c r="D21" s="7" t="s">
        <v>124</v>
      </c>
      <c r="E21" s="10" t="s">
        <v>4</v>
      </c>
      <c r="F21" s="10">
        <v>3</v>
      </c>
      <c r="G21" s="10">
        <v>4</v>
      </c>
      <c r="H21" s="10">
        <v>4</v>
      </c>
      <c r="I21" s="10">
        <v>5</v>
      </c>
      <c r="J21" s="10">
        <v>5</v>
      </c>
      <c r="K21" s="10">
        <v>5</v>
      </c>
      <c r="L21" s="10">
        <f>SUM('TR-lista'!$F21:$K21)</f>
        <v>26</v>
      </c>
      <c r="M21" s="10">
        <v>4</v>
      </c>
      <c r="N21" s="10">
        <v>4</v>
      </c>
      <c r="O21" s="10">
        <v>5</v>
      </c>
      <c r="P21" s="10">
        <v>5</v>
      </c>
      <c r="Q21" s="10">
        <v>5</v>
      </c>
      <c r="R21" s="10">
        <v>5</v>
      </c>
      <c r="S21" s="10">
        <f>SUM('TR-lista'!$M21:$R21)</f>
        <v>28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1</v>
      </c>
      <c r="AD21" s="10">
        <v>0</v>
      </c>
      <c r="AE21" s="10">
        <v>0</v>
      </c>
      <c r="AF21" s="22">
        <f>L21+SUM('TR-lista'!$S21:$AC21)+AD21+AE21</f>
        <v>55</v>
      </c>
      <c r="AG21" s="19"/>
    </row>
    <row r="22" spans="1:33" ht="15">
      <c r="A22" s="26">
        <v>21</v>
      </c>
      <c r="B22" s="8">
        <v>26</v>
      </c>
      <c r="C22" s="6" t="s">
        <v>121</v>
      </c>
      <c r="D22" s="6" t="s">
        <v>122</v>
      </c>
      <c r="E22" s="8" t="s">
        <v>111</v>
      </c>
      <c r="F22" s="8">
        <v>4</v>
      </c>
      <c r="G22" s="8">
        <v>3</v>
      </c>
      <c r="H22" s="8">
        <v>5</v>
      </c>
      <c r="I22" s="8">
        <v>4</v>
      </c>
      <c r="J22" s="8">
        <v>5</v>
      </c>
      <c r="K22" s="8">
        <v>4</v>
      </c>
      <c r="L22" s="8">
        <f>SUM('TR-lista'!$F22:$K22)</f>
        <v>25</v>
      </c>
      <c r="M22" s="8">
        <v>4</v>
      </c>
      <c r="N22" s="8">
        <v>5</v>
      </c>
      <c r="O22" s="8">
        <v>4</v>
      </c>
      <c r="P22" s="8">
        <v>4</v>
      </c>
      <c r="Q22" s="8">
        <v>5</v>
      </c>
      <c r="R22" s="8">
        <v>4</v>
      </c>
      <c r="S22" s="8">
        <f>SUM('TR-lista'!$M22:$R22)</f>
        <v>26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1</v>
      </c>
      <c r="AD22" s="8">
        <v>2</v>
      </c>
      <c r="AE22" s="8">
        <v>0</v>
      </c>
      <c r="AF22" s="20">
        <f>L22+SUM('TR-lista'!$S22:$AC22)+AD22+AE22</f>
        <v>54</v>
      </c>
      <c r="AG22" s="21"/>
    </row>
    <row r="23" spans="1:33" ht="15">
      <c r="A23" s="26">
        <v>22</v>
      </c>
      <c r="B23" s="10">
        <v>64</v>
      </c>
      <c r="C23" s="7" t="s">
        <v>30</v>
      </c>
      <c r="D23" s="7" t="s">
        <v>31</v>
      </c>
      <c r="E23" s="10" t="s">
        <v>4</v>
      </c>
      <c r="F23" s="10">
        <v>4</v>
      </c>
      <c r="G23" s="10">
        <v>4</v>
      </c>
      <c r="H23" s="10">
        <v>4</v>
      </c>
      <c r="I23" s="10">
        <v>4</v>
      </c>
      <c r="J23" s="10">
        <v>5</v>
      </c>
      <c r="K23" s="10">
        <v>4</v>
      </c>
      <c r="L23" s="10">
        <f>SUM('TR-lista'!$F23:$K23)</f>
        <v>25</v>
      </c>
      <c r="M23" s="10">
        <v>4</v>
      </c>
      <c r="N23" s="10">
        <v>4</v>
      </c>
      <c r="O23" s="10">
        <v>4</v>
      </c>
      <c r="P23" s="10">
        <v>5</v>
      </c>
      <c r="Q23" s="10">
        <v>5</v>
      </c>
      <c r="R23" s="10">
        <v>5</v>
      </c>
      <c r="S23" s="10">
        <f>SUM('TR-lista'!$M23:$R23)</f>
        <v>27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1</v>
      </c>
      <c r="AD23" s="10">
        <v>0</v>
      </c>
      <c r="AE23" s="10">
        <v>0</v>
      </c>
      <c r="AF23" s="22">
        <f>L23+SUM('TR-lista'!$S23:$AC23)+AD23+AE23</f>
        <v>53</v>
      </c>
      <c r="AG23" s="19"/>
    </row>
    <row r="24" spans="1:33" ht="15">
      <c r="A24" s="26">
        <v>23</v>
      </c>
      <c r="B24" s="8">
        <v>18</v>
      </c>
      <c r="C24" s="6" t="s">
        <v>80</v>
      </c>
      <c r="D24" s="6" t="s">
        <v>81</v>
      </c>
      <c r="E24" s="8" t="s">
        <v>4</v>
      </c>
      <c r="F24" s="8">
        <v>4</v>
      </c>
      <c r="G24" s="8">
        <v>4</v>
      </c>
      <c r="H24" s="8">
        <v>4</v>
      </c>
      <c r="I24" s="8">
        <v>5</v>
      </c>
      <c r="J24" s="8">
        <v>4</v>
      </c>
      <c r="K24" s="8">
        <v>4</v>
      </c>
      <c r="L24" s="8">
        <f>SUM('TR-lista'!$F24:$K24)</f>
        <v>25</v>
      </c>
      <c r="M24" s="8">
        <v>4</v>
      </c>
      <c r="N24" s="8">
        <v>5</v>
      </c>
      <c r="O24" s="8">
        <v>4</v>
      </c>
      <c r="P24" s="8">
        <v>5</v>
      </c>
      <c r="Q24" s="8">
        <v>4</v>
      </c>
      <c r="R24" s="8">
        <v>5</v>
      </c>
      <c r="S24" s="8">
        <f>SUM('TR-lista'!$M24:$R24)</f>
        <v>27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1</v>
      </c>
      <c r="AD24" s="8">
        <v>0</v>
      </c>
      <c r="AE24" s="8">
        <v>0</v>
      </c>
      <c r="AF24" s="20">
        <f>L24+SUM('TR-lista'!$S24:$AC24)+AD24+AE24</f>
        <v>53</v>
      </c>
      <c r="AG24" s="21"/>
    </row>
    <row r="25" spans="1:33" ht="15">
      <c r="A25" s="26">
        <v>24</v>
      </c>
      <c r="B25" s="10">
        <v>46</v>
      </c>
      <c r="C25" s="7" t="s">
        <v>92</v>
      </c>
      <c r="D25" s="7" t="s">
        <v>93</v>
      </c>
      <c r="E25" s="10" t="s">
        <v>4</v>
      </c>
      <c r="F25" s="10">
        <v>4</v>
      </c>
      <c r="G25" s="10">
        <v>4</v>
      </c>
      <c r="H25" s="10">
        <v>5</v>
      </c>
      <c r="I25" s="10">
        <v>4</v>
      </c>
      <c r="J25" s="10">
        <v>5</v>
      </c>
      <c r="K25" s="10">
        <v>4</v>
      </c>
      <c r="L25" s="10">
        <f>SUM('TR-lista'!$F25:$K25)</f>
        <v>26</v>
      </c>
      <c r="M25" s="10">
        <v>4</v>
      </c>
      <c r="N25" s="10">
        <v>4</v>
      </c>
      <c r="O25" s="10">
        <v>5</v>
      </c>
      <c r="P25" s="10">
        <v>4</v>
      </c>
      <c r="Q25" s="10">
        <v>5</v>
      </c>
      <c r="R25" s="10">
        <v>4</v>
      </c>
      <c r="S25" s="10">
        <f>SUM('TR-lista'!$M25:$R25)</f>
        <v>26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1</v>
      </c>
      <c r="AD25" s="10">
        <v>0</v>
      </c>
      <c r="AE25" s="10">
        <v>0</v>
      </c>
      <c r="AF25" s="22">
        <f>L25+SUM('TR-lista'!$S25:$AC25)+AD25+AE25</f>
        <v>53</v>
      </c>
      <c r="AG25" s="19"/>
    </row>
    <row r="26" spans="1:33" ht="15">
      <c r="A26" s="26">
        <v>25</v>
      </c>
      <c r="B26" s="8">
        <v>22</v>
      </c>
      <c r="C26" s="6" t="s">
        <v>115</v>
      </c>
      <c r="D26" s="6" t="s">
        <v>116</v>
      </c>
      <c r="E26" s="8" t="s">
        <v>4</v>
      </c>
      <c r="F26" s="8">
        <v>4</v>
      </c>
      <c r="G26" s="8">
        <v>5</v>
      </c>
      <c r="H26" s="8">
        <v>4</v>
      </c>
      <c r="I26" s="8">
        <v>4</v>
      </c>
      <c r="J26" s="8">
        <v>5</v>
      </c>
      <c r="K26" s="8">
        <v>4</v>
      </c>
      <c r="L26" s="8">
        <f>SUM('TR-lista'!$F26:$K26)</f>
        <v>26</v>
      </c>
      <c r="M26" s="8">
        <v>4</v>
      </c>
      <c r="N26" s="8">
        <v>5</v>
      </c>
      <c r="O26" s="8">
        <v>4</v>
      </c>
      <c r="P26" s="8">
        <v>4</v>
      </c>
      <c r="Q26" s="8">
        <v>5</v>
      </c>
      <c r="R26" s="8">
        <v>4</v>
      </c>
      <c r="S26" s="8">
        <f>SUM('TR-lista'!$M26:$R26)</f>
        <v>26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1</v>
      </c>
      <c r="AD26" s="8">
        <v>0</v>
      </c>
      <c r="AE26" s="8">
        <v>0</v>
      </c>
      <c r="AF26" s="20">
        <f>L26+SUM('TR-lista'!$S26:$AC26)+AD26+AE26</f>
        <v>53</v>
      </c>
      <c r="AG26" s="21"/>
    </row>
    <row r="27" spans="1:33" ht="15">
      <c r="A27" s="26">
        <v>26</v>
      </c>
      <c r="B27" s="10">
        <v>63</v>
      </c>
      <c r="C27" s="7" t="s">
        <v>28</v>
      </c>
      <c r="D27" s="7" t="s">
        <v>29</v>
      </c>
      <c r="E27" s="10" t="s">
        <v>4</v>
      </c>
      <c r="F27" s="10">
        <v>4</v>
      </c>
      <c r="G27" s="10">
        <v>4</v>
      </c>
      <c r="H27" s="10">
        <v>3</v>
      </c>
      <c r="I27" s="10">
        <v>4</v>
      </c>
      <c r="J27" s="10">
        <v>5</v>
      </c>
      <c r="K27" s="10">
        <v>4</v>
      </c>
      <c r="L27" s="10">
        <f>SUM('TR-lista'!$F27:$K27)</f>
        <v>24</v>
      </c>
      <c r="M27" s="10">
        <v>5</v>
      </c>
      <c r="N27" s="10">
        <v>4</v>
      </c>
      <c r="O27" s="10">
        <v>4</v>
      </c>
      <c r="P27" s="10">
        <v>4</v>
      </c>
      <c r="Q27" s="10">
        <v>5</v>
      </c>
      <c r="R27" s="10">
        <v>5</v>
      </c>
      <c r="S27" s="10">
        <f>SUM('TR-lista'!$M27:$R27)</f>
        <v>27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1</v>
      </c>
      <c r="AD27" s="10">
        <v>0</v>
      </c>
      <c r="AE27" s="10">
        <v>0</v>
      </c>
      <c r="AF27" s="22">
        <f>L27+SUM('TR-lista'!$S27:$AC27)+AD27+AE27</f>
        <v>52</v>
      </c>
      <c r="AG27" s="19"/>
    </row>
    <row r="28" spans="1:33" ht="15">
      <c r="A28" s="26">
        <v>27</v>
      </c>
      <c r="B28" s="8">
        <v>38</v>
      </c>
      <c r="C28" s="6" t="s">
        <v>20</v>
      </c>
      <c r="D28" s="6" t="s">
        <v>21</v>
      </c>
      <c r="E28" s="8" t="s">
        <v>4</v>
      </c>
      <c r="F28" s="8">
        <v>3</v>
      </c>
      <c r="G28" s="8">
        <v>5</v>
      </c>
      <c r="H28" s="8">
        <v>4</v>
      </c>
      <c r="I28" s="8">
        <v>3</v>
      </c>
      <c r="J28" s="8">
        <v>4</v>
      </c>
      <c r="K28" s="8">
        <v>4</v>
      </c>
      <c r="L28" s="8">
        <f>SUM('TR-lista'!$F28:$K28)</f>
        <v>23</v>
      </c>
      <c r="M28" s="8">
        <v>4</v>
      </c>
      <c r="N28" s="8">
        <v>5</v>
      </c>
      <c r="O28" s="8">
        <v>3</v>
      </c>
      <c r="P28" s="8">
        <v>4</v>
      </c>
      <c r="Q28" s="8">
        <v>5</v>
      </c>
      <c r="R28" s="8">
        <v>4</v>
      </c>
      <c r="S28" s="8">
        <f>SUM('TR-lista'!$M28:$R28)</f>
        <v>25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2</v>
      </c>
      <c r="AC28" s="8">
        <v>1</v>
      </c>
      <c r="AD28" s="8">
        <v>0</v>
      </c>
      <c r="AE28" s="8">
        <v>0</v>
      </c>
      <c r="AF28" s="20">
        <f>L28+SUM('TR-lista'!$S28:$AC28)+AD28+AE28</f>
        <v>51</v>
      </c>
      <c r="AG28" s="21"/>
    </row>
    <row r="29" spans="1:33" ht="15">
      <c r="A29" s="26">
        <v>28</v>
      </c>
      <c r="B29" s="10">
        <v>65</v>
      </c>
      <c r="C29" s="7" t="s">
        <v>32</v>
      </c>
      <c r="D29" s="7" t="s">
        <v>33</v>
      </c>
      <c r="E29" s="10" t="s">
        <v>4</v>
      </c>
      <c r="F29" s="10">
        <v>4</v>
      </c>
      <c r="G29" s="10">
        <v>4</v>
      </c>
      <c r="H29" s="10">
        <v>5</v>
      </c>
      <c r="I29" s="10">
        <v>3</v>
      </c>
      <c r="J29" s="10">
        <v>4</v>
      </c>
      <c r="K29" s="10">
        <v>4</v>
      </c>
      <c r="L29" s="10">
        <f>SUM('TR-lista'!$F29:$K29)</f>
        <v>24</v>
      </c>
      <c r="M29" s="10">
        <v>3</v>
      </c>
      <c r="N29" s="10">
        <v>5</v>
      </c>
      <c r="O29" s="10">
        <v>5</v>
      </c>
      <c r="P29" s="10">
        <v>3</v>
      </c>
      <c r="Q29" s="10">
        <v>5</v>
      </c>
      <c r="R29" s="10">
        <v>5</v>
      </c>
      <c r="S29" s="10">
        <f>SUM('TR-lista'!$M29:$R29)</f>
        <v>26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1</v>
      </c>
      <c r="AD29" s="10">
        <v>0</v>
      </c>
      <c r="AE29" s="10">
        <v>0</v>
      </c>
      <c r="AF29" s="22">
        <f>L29+SUM('TR-lista'!$S29:$AC29)+AD29+AE29</f>
        <v>51</v>
      </c>
      <c r="AG29" s="19"/>
    </row>
    <row r="30" spans="1:33" ht="15">
      <c r="A30" s="26">
        <v>29</v>
      </c>
      <c r="B30" s="8">
        <v>69</v>
      </c>
      <c r="C30" s="6" t="s">
        <v>39</v>
      </c>
      <c r="D30" s="6" t="s">
        <v>40</v>
      </c>
      <c r="E30" s="8" t="s">
        <v>4</v>
      </c>
      <c r="F30" s="8">
        <v>4</v>
      </c>
      <c r="G30" s="8">
        <v>5</v>
      </c>
      <c r="H30" s="8">
        <v>4</v>
      </c>
      <c r="I30" s="8">
        <v>4</v>
      </c>
      <c r="J30" s="8">
        <v>4</v>
      </c>
      <c r="K30" s="8">
        <v>4</v>
      </c>
      <c r="L30" s="8">
        <f>SUM('TR-lista'!$F30:$K30)</f>
        <v>25</v>
      </c>
      <c r="M30" s="8">
        <v>4</v>
      </c>
      <c r="N30" s="8">
        <v>5</v>
      </c>
      <c r="O30" s="8">
        <v>5</v>
      </c>
      <c r="P30" s="8">
        <v>3</v>
      </c>
      <c r="Q30" s="8">
        <v>4</v>
      </c>
      <c r="R30" s="8">
        <v>4</v>
      </c>
      <c r="S30" s="8">
        <f>SUM('TR-lista'!$M30:$R30)</f>
        <v>25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1</v>
      </c>
      <c r="AD30" s="8">
        <v>0</v>
      </c>
      <c r="AE30" s="8">
        <v>0</v>
      </c>
      <c r="AF30" s="20">
        <f>L30+SUM('TR-lista'!$S30:$AC30)+AD30+AE30</f>
        <v>51</v>
      </c>
      <c r="AG30" s="21"/>
    </row>
    <row r="31" spans="1:33" ht="15">
      <c r="A31" s="26">
        <v>30</v>
      </c>
      <c r="B31" s="10">
        <v>2</v>
      </c>
      <c r="C31" s="7" t="s">
        <v>57</v>
      </c>
      <c r="D31" s="7" t="s">
        <v>58</v>
      </c>
      <c r="E31" s="10" t="s">
        <v>4</v>
      </c>
      <c r="F31" s="10">
        <v>4</v>
      </c>
      <c r="G31" s="10">
        <v>4</v>
      </c>
      <c r="H31" s="10">
        <v>5</v>
      </c>
      <c r="I31" s="10">
        <v>3</v>
      </c>
      <c r="J31" s="10">
        <v>4</v>
      </c>
      <c r="K31" s="10">
        <v>4</v>
      </c>
      <c r="L31" s="10">
        <f>SUM('TR-lista'!$F31:$K31)</f>
        <v>24</v>
      </c>
      <c r="M31" s="10">
        <v>5</v>
      </c>
      <c r="N31" s="10">
        <v>4</v>
      </c>
      <c r="O31" s="10">
        <v>4</v>
      </c>
      <c r="P31" s="10">
        <v>4</v>
      </c>
      <c r="Q31" s="10">
        <v>5</v>
      </c>
      <c r="R31" s="10">
        <v>4</v>
      </c>
      <c r="S31" s="10">
        <f>SUM('TR-lista'!$M31:$R31)</f>
        <v>26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1</v>
      </c>
      <c r="AD31" s="10">
        <v>0</v>
      </c>
      <c r="AE31" s="10">
        <v>0</v>
      </c>
      <c r="AF31" s="22">
        <f>L31+SUM('TR-lista'!$S31:$AC31)+AD31+AE31</f>
        <v>51</v>
      </c>
      <c r="AG31" s="19"/>
    </row>
    <row r="32" spans="1:33" ht="15">
      <c r="A32" s="26">
        <v>31</v>
      </c>
      <c r="B32" s="8">
        <v>52</v>
      </c>
      <c r="C32" s="6" t="s">
        <v>102</v>
      </c>
      <c r="D32" s="6" t="s">
        <v>103</v>
      </c>
      <c r="E32" s="8" t="s">
        <v>4</v>
      </c>
      <c r="F32" s="8">
        <v>3</v>
      </c>
      <c r="G32" s="8">
        <v>3</v>
      </c>
      <c r="H32" s="8">
        <v>3</v>
      </c>
      <c r="I32" s="8">
        <v>4</v>
      </c>
      <c r="J32" s="8">
        <v>5</v>
      </c>
      <c r="K32" s="8">
        <v>4</v>
      </c>
      <c r="L32" s="8">
        <f>SUM('TR-lista'!$F32:$K32)</f>
        <v>22</v>
      </c>
      <c r="M32" s="8">
        <v>3</v>
      </c>
      <c r="N32" s="8">
        <v>3</v>
      </c>
      <c r="O32" s="8">
        <v>5</v>
      </c>
      <c r="P32" s="8">
        <v>4</v>
      </c>
      <c r="Q32" s="8">
        <v>5</v>
      </c>
      <c r="R32" s="8">
        <v>4</v>
      </c>
      <c r="S32" s="8">
        <f>SUM('TR-lista'!$M32:$R32)</f>
        <v>24</v>
      </c>
      <c r="T32" s="8">
        <v>0</v>
      </c>
      <c r="U32" s="8">
        <v>0</v>
      </c>
      <c r="V32" s="8">
        <v>4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1</v>
      </c>
      <c r="AD32" s="8">
        <v>0</v>
      </c>
      <c r="AE32" s="8">
        <v>0</v>
      </c>
      <c r="AF32" s="20">
        <f>L32+SUM('TR-lista'!$S32:$AC32)+AD32+AE32</f>
        <v>51</v>
      </c>
      <c r="AG32" s="21"/>
    </row>
    <row r="33" spans="1:33" ht="15">
      <c r="A33" s="26">
        <v>32</v>
      </c>
      <c r="B33" s="10">
        <v>53</v>
      </c>
      <c r="C33" s="7" t="s">
        <v>104</v>
      </c>
      <c r="D33" s="7" t="s">
        <v>29</v>
      </c>
      <c r="E33" s="10" t="s">
        <v>4</v>
      </c>
      <c r="F33" s="10">
        <v>4</v>
      </c>
      <c r="G33" s="10">
        <v>5</v>
      </c>
      <c r="H33" s="10">
        <v>3</v>
      </c>
      <c r="I33" s="10">
        <v>4</v>
      </c>
      <c r="J33" s="10">
        <v>4</v>
      </c>
      <c r="K33" s="10">
        <v>4</v>
      </c>
      <c r="L33" s="10">
        <f>SUM('TR-lista'!$F33:$K33)</f>
        <v>24</v>
      </c>
      <c r="M33" s="10">
        <v>4</v>
      </c>
      <c r="N33" s="10">
        <v>5</v>
      </c>
      <c r="O33" s="10">
        <v>4</v>
      </c>
      <c r="P33" s="10">
        <v>4</v>
      </c>
      <c r="Q33" s="10">
        <v>4</v>
      </c>
      <c r="R33" s="10">
        <v>5</v>
      </c>
      <c r="S33" s="10">
        <f>SUM('TR-lista'!$M33:$R33)</f>
        <v>26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1</v>
      </c>
      <c r="AD33" s="10">
        <v>0</v>
      </c>
      <c r="AE33" s="10">
        <v>0</v>
      </c>
      <c r="AF33" s="22">
        <f>L33+SUM('TR-lista'!$S33:$AC33)+AD33+AE33</f>
        <v>51</v>
      </c>
      <c r="AG33" s="19"/>
    </row>
    <row r="34" spans="1:33" ht="15">
      <c r="A34" s="26">
        <v>33</v>
      </c>
      <c r="B34" s="8">
        <v>54</v>
      </c>
      <c r="C34" s="6" t="s">
        <v>104</v>
      </c>
      <c r="D34" s="6" t="s">
        <v>25</v>
      </c>
      <c r="E34" s="8" t="s">
        <v>4</v>
      </c>
      <c r="F34" s="8">
        <v>4</v>
      </c>
      <c r="G34" s="8">
        <v>5</v>
      </c>
      <c r="H34" s="8">
        <v>4</v>
      </c>
      <c r="I34" s="8">
        <v>4</v>
      </c>
      <c r="J34" s="8">
        <v>4</v>
      </c>
      <c r="K34" s="8">
        <v>4</v>
      </c>
      <c r="L34" s="8">
        <f>SUM('TR-lista'!$F34:$K34)</f>
        <v>25</v>
      </c>
      <c r="M34" s="8">
        <v>4</v>
      </c>
      <c r="N34" s="8">
        <v>5</v>
      </c>
      <c r="O34" s="8">
        <v>4</v>
      </c>
      <c r="P34" s="8">
        <v>4</v>
      </c>
      <c r="Q34" s="8">
        <v>4</v>
      </c>
      <c r="R34" s="8">
        <v>4</v>
      </c>
      <c r="S34" s="8">
        <f>SUM('TR-lista'!$M34:$R34)</f>
        <v>25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1</v>
      </c>
      <c r="AD34" s="8">
        <v>0</v>
      </c>
      <c r="AE34" s="8">
        <v>0</v>
      </c>
      <c r="AF34" s="20">
        <f>L34+SUM('TR-lista'!$S34:$AC34)+AD34+AE34</f>
        <v>51</v>
      </c>
      <c r="AG34" s="21"/>
    </row>
    <row r="35" spans="1:33" ht="15">
      <c r="A35" s="26">
        <v>34</v>
      </c>
      <c r="B35" s="10">
        <v>34</v>
      </c>
      <c r="C35" s="7" t="s">
        <v>12</v>
      </c>
      <c r="D35" s="7" t="s">
        <v>13</v>
      </c>
      <c r="E35" s="10" t="s">
        <v>4</v>
      </c>
      <c r="F35" s="10">
        <v>3</v>
      </c>
      <c r="G35" s="10">
        <v>4</v>
      </c>
      <c r="H35" s="10">
        <v>3</v>
      </c>
      <c r="I35" s="10">
        <v>3</v>
      </c>
      <c r="J35" s="10">
        <v>5</v>
      </c>
      <c r="K35" s="10">
        <v>4</v>
      </c>
      <c r="L35" s="10">
        <f>SUM('TR-lista'!$F35:$K35)</f>
        <v>22</v>
      </c>
      <c r="M35" s="10">
        <v>4</v>
      </c>
      <c r="N35" s="10">
        <v>5</v>
      </c>
      <c r="O35" s="10">
        <v>4</v>
      </c>
      <c r="P35" s="10">
        <v>4</v>
      </c>
      <c r="Q35" s="10">
        <v>5</v>
      </c>
      <c r="R35" s="10">
        <v>5</v>
      </c>
      <c r="S35" s="10">
        <f>SUM('TR-lista'!$M35:$R35)</f>
        <v>27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1</v>
      </c>
      <c r="AD35" s="10">
        <v>0</v>
      </c>
      <c r="AE35" s="10">
        <v>0</v>
      </c>
      <c r="AF35" s="22">
        <f>L35+SUM('TR-lista'!$S35:$AC35)+AD35+AE35</f>
        <v>50</v>
      </c>
      <c r="AG35" s="19"/>
    </row>
    <row r="36" spans="1:33" ht="15">
      <c r="A36" s="26">
        <v>35</v>
      </c>
      <c r="B36" s="8">
        <v>12</v>
      </c>
      <c r="C36" s="6" t="s">
        <v>71</v>
      </c>
      <c r="D36" s="6" t="s">
        <v>72</v>
      </c>
      <c r="E36" s="8" t="s">
        <v>4</v>
      </c>
      <c r="F36" s="8">
        <v>3</v>
      </c>
      <c r="G36" s="8">
        <v>4</v>
      </c>
      <c r="H36" s="8">
        <v>5</v>
      </c>
      <c r="I36" s="8">
        <v>3</v>
      </c>
      <c r="J36" s="8">
        <v>5</v>
      </c>
      <c r="K36" s="8">
        <v>4</v>
      </c>
      <c r="L36" s="8">
        <f>SUM('TR-lista'!$F36:$K36)</f>
        <v>24</v>
      </c>
      <c r="M36" s="8">
        <v>3</v>
      </c>
      <c r="N36" s="8">
        <v>4</v>
      </c>
      <c r="O36" s="8">
        <v>4</v>
      </c>
      <c r="P36" s="8">
        <v>3</v>
      </c>
      <c r="Q36" s="8">
        <v>5</v>
      </c>
      <c r="R36" s="8">
        <v>4</v>
      </c>
      <c r="S36" s="8">
        <f>SUM('TR-lista'!$M36:$R36)</f>
        <v>23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2</v>
      </c>
      <c r="AC36" s="8">
        <v>1</v>
      </c>
      <c r="AD36" s="8">
        <v>0</v>
      </c>
      <c r="AE36" s="8">
        <v>0</v>
      </c>
      <c r="AF36" s="20">
        <f>L36+SUM('TR-lista'!$S36:$AC36)+AD36+AE36</f>
        <v>50</v>
      </c>
      <c r="AG36" s="21"/>
    </row>
    <row r="37" spans="1:33" ht="15">
      <c r="A37" s="26">
        <v>36</v>
      </c>
      <c r="B37" s="10">
        <v>59</v>
      </c>
      <c r="C37" s="7" t="s">
        <v>32</v>
      </c>
      <c r="D37" s="7" t="s">
        <v>13</v>
      </c>
      <c r="E37" s="10" t="s">
        <v>4</v>
      </c>
      <c r="F37" s="10">
        <v>3</v>
      </c>
      <c r="G37" s="10">
        <v>4</v>
      </c>
      <c r="H37" s="10">
        <v>5</v>
      </c>
      <c r="I37" s="10">
        <v>4</v>
      </c>
      <c r="J37" s="10">
        <v>3</v>
      </c>
      <c r="K37" s="10">
        <v>4</v>
      </c>
      <c r="L37" s="10">
        <f>SUM('TR-lista'!$F37:$K37)</f>
        <v>23</v>
      </c>
      <c r="M37" s="10">
        <v>4</v>
      </c>
      <c r="N37" s="10">
        <v>4</v>
      </c>
      <c r="O37" s="10">
        <v>5</v>
      </c>
      <c r="P37" s="10">
        <v>4</v>
      </c>
      <c r="Q37" s="10">
        <v>4</v>
      </c>
      <c r="R37" s="10">
        <v>5</v>
      </c>
      <c r="S37" s="10">
        <f>SUM('TR-lista'!$M37:$R37)</f>
        <v>26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1</v>
      </c>
      <c r="AD37" s="10">
        <v>0</v>
      </c>
      <c r="AE37" s="10">
        <v>0</v>
      </c>
      <c r="AF37" s="22">
        <f>L37+SUM('TR-lista'!$S37:$AC37)+AD37+AE37</f>
        <v>50</v>
      </c>
      <c r="AG37" s="19"/>
    </row>
    <row r="38" spans="1:33" ht="15">
      <c r="A38" s="26">
        <v>37</v>
      </c>
      <c r="B38" s="8">
        <v>21</v>
      </c>
      <c r="C38" s="6" t="s">
        <v>114</v>
      </c>
      <c r="D38" s="6" t="s">
        <v>25</v>
      </c>
      <c r="E38" s="8" t="s">
        <v>4</v>
      </c>
      <c r="F38" s="8">
        <v>4</v>
      </c>
      <c r="G38" s="8">
        <v>5</v>
      </c>
      <c r="H38" s="8">
        <v>3</v>
      </c>
      <c r="I38" s="8">
        <v>4</v>
      </c>
      <c r="J38" s="8">
        <v>5</v>
      </c>
      <c r="K38" s="8">
        <v>4</v>
      </c>
      <c r="L38" s="8">
        <f>SUM('TR-lista'!$F38:$K38)</f>
        <v>25</v>
      </c>
      <c r="M38" s="8">
        <v>4</v>
      </c>
      <c r="N38" s="8">
        <v>4</v>
      </c>
      <c r="O38" s="8">
        <v>4</v>
      </c>
      <c r="P38" s="8">
        <v>3</v>
      </c>
      <c r="Q38" s="8">
        <v>5</v>
      </c>
      <c r="R38" s="8">
        <v>4</v>
      </c>
      <c r="S38" s="8">
        <f>SUM('TR-lista'!$M38:$R38)</f>
        <v>24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1</v>
      </c>
      <c r="AD38" s="8">
        <v>0</v>
      </c>
      <c r="AE38" s="8">
        <v>0</v>
      </c>
      <c r="AF38" s="20">
        <f>L38+SUM('TR-lista'!$S38:$AC38)+AD38+AE38</f>
        <v>50</v>
      </c>
      <c r="AG38" s="21"/>
    </row>
    <row r="39" spans="1:33" ht="15">
      <c r="A39" s="26">
        <v>38</v>
      </c>
      <c r="B39" s="10">
        <v>40</v>
      </c>
      <c r="C39" s="7" t="s">
        <v>24</v>
      </c>
      <c r="D39" s="7" t="s">
        <v>25</v>
      </c>
      <c r="E39" s="10" t="s">
        <v>4</v>
      </c>
      <c r="F39" s="10">
        <v>4</v>
      </c>
      <c r="G39" s="10">
        <v>5</v>
      </c>
      <c r="H39" s="10">
        <v>3</v>
      </c>
      <c r="I39" s="10">
        <v>3</v>
      </c>
      <c r="J39" s="10">
        <v>4</v>
      </c>
      <c r="K39" s="10">
        <v>4</v>
      </c>
      <c r="L39" s="10">
        <f>SUM('TR-lista'!$F39:$K39)</f>
        <v>23</v>
      </c>
      <c r="M39" s="10">
        <v>4</v>
      </c>
      <c r="N39" s="10">
        <v>5</v>
      </c>
      <c r="O39" s="10">
        <v>4</v>
      </c>
      <c r="P39" s="10">
        <v>3</v>
      </c>
      <c r="Q39" s="10">
        <v>5</v>
      </c>
      <c r="R39" s="10">
        <v>4</v>
      </c>
      <c r="S39" s="10">
        <f>SUM('TR-lista'!$M39:$R39)</f>
        <v>25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1</v>
      </c>
      <c r="AD39" s="10">
        <v>0</v>
      </c>
      <c r="AE39" s="10">
        <v>0</v>
      </c>
      <c r="AF39" s="22">
        <f>L39+SUM('TR-lista'!$S39:$AC39)+AD39+AE39</f>
        <v>49</v>
      </c>
      <c r="AG39" s="19"/>
    </row>
    <row r="40" spans="1:33" ht="15">
      <c r="A40" s="26">
        <v>39</v>
      </c>
      <c r="B40" s="8">
        <v>85</v>
      </c>
      <c r="C40" s="6" t="s">
        <v>138</v>
      </c>
      <c r="D40" s="6" t="s">
        <v>7</v>
      </c>
      <c r="E40" s="8" t="s">
        <v>4</v>
      </c>
      <c r="F40" s="8">
        <v>3</v>
      </c>
      <c r="G40" s="8">
        <v>3</v>
      </c>
      <c r="H40" s="8">
        <v>4</v>
      </c>
      <c r="I40" s="8">
        <v>4</v>
      </c>
      <c r="J40" s="8">
        <v>4</v>
      </c>
      <c r="K40" s="8">
        <v>4</v>
      </c>
      <c r="L40" s="8">
        <f>SUM('TR-lista'!$F40:$K40)</f>
        <v>22</v>
      </c>
      <c r="M40" s="8">
        <v>3</v>
      </c>
      <c r="N40" s="8">
        <v>4</v>
      </c>
      <c r="O40" s="8">
        <v>4</v>
      </c>
      <c r="P40" s="8">
        <v>5</v>
      </c>
      <c r="Q40" s="8">
        <v>5</v>
      </c>
      <c r="R40" s="8">
        <v>5</v>
      </c>
      <c r="S40" s="8">
        <f>SUM('TR-lista'!$M40:$R40)</f>
        <v>26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1</v>
      </c>
      <c r="AD40" s="8">
        <v>0</v>
      </c>
      <c r="AE40" s="8">
        <v>0</v>
      </c>
      <c r="AF40" s="20">
        <f>L40+SUM('TR-lista'!$S40:$AC40)+AD40+AE40</f>
        <v>49</v>
      </c>
      <c r="AG40" s="21"/>
    </row>
    <row r="41" spans="1:33" ht="15">
      <c r="A41" s="26">
        <v>40</v>
      </c>
      <c r="B41" s="10">
        <v>3</v>
      </c>
      <c r="C41" s="7" t="s">
        <v>59</v>
      </c>
      <c r="D41" s="7" t="s">
        <v>25</v>
      </c>
      <c r="E41" s="10" t="s">
        <v>4</v>
      </c>
      <c r="F41" s="10">
        <v>4</v>
      </c>
      <c r="G41" s="10">
        <v>3</v>
      </c>
      <c r="H41" s="10">
        <v>4</v>
      </c>
      <c r="I41" s="10">
        <v>4</v>
      </c>
      <c r="J41" s="10">
        <v>5</v>
      </c>
      <c r="K41" s="10">
        <v>4</v>
      </c>
      <c r="L41" s="10">
        <f>SUM('TR-lista'!$F41:$K41)</f>
        <v>24</v>
      </c>
      <c r="M41" s="10">
        <v>4</v>
      </c>
      <c r="N41" s="10">
        <v>3</v>
      </c>
      <c r="O41" s="10">
        <v>4</v>
      </c>
      <c r="P41" s="10">
        <v>4</v>
      </c>
      <c r="Q41" s="10">
        <v>5</v>
      </c>
      <c r="R41" s="10">
        <v>4</v>
      </c>
      <c r="S41" s="10">
        <f>SUM('TR-lista'!$M41:$R41)</f>
        <v>24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1</v>
      </c>
      <c r="AD41" s="10">
        <v>0</v>
      </c>
      <c r="AE41" s="10">
        <v>0</v>
      </c>
      <c r="AF41" s="22">
        <f>L41+SUM('TR-lista'!$S41:$AC41)+AD41+AE41</f>
        <v>49</v>
      </c>
      <c r="AG41" s="19"/>
    </row>
    <row r="42" spans="1:33" ht="15">
      <c r="A42" s="26">
        <v>41</v>
      </c>
      <c r="B42" s="8">
        <v>7</v>
      </c>
      <c r="C42" s="6" t="s">
        <v>65</v>
      </c>
      <c r="D42" s="6" t="s">
        <v>42</v>
      </c>
      <c r="E42" s="8" t="s">
        <v>4</v>
      </c>
      <c r="F42" s="8">
        <v>3</v>
      </c>
      <c r="G42" s="8">
        <v>4</v>
      </c>
      <c r="H42" s="8">
        <v>3</v>
      </c>
      <c r="I42" s="8">
        <v>5</v>
      </c>
      <c r="J42" s="8">
        <v>5</v>
      </c>
      <c r="K42" s="8">
        <v>4</v>
      </c>
      <c r="L42" s="8">
        <f>SUM('TR-lista'!$F42:$K42)</f>
        <v>24</v>
      </c>
      <c r="M42" s="8">
        <v>4</v>
      </c>
      <c r="N42" s="8">
        <v>4</v>
      </c>
      <c r="O42" s="8">
        <v>3</v>
      </c>
      <c r="P42" s="8">
        <v>5</v>
      </c>
      <c r="Q42" s="8">
        <v>5</v>
      </c>
      <c r="R42" s="8">
        <v>4</v>
      </c>
      <c r="S42" s="8">
        <f>SUM('TR-lista'!$M42:$R42)</f>
        <v>25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20">
        <f>L42+SUM('TR-lista'!$S42:$AC42)+AD42+AE42</f>
        <v>49</v>
      </c>
      <c r="AG42" s="21"/>
    </row>
    <row r="43" spans="1:33" ht="15">
      <c r="A43" s="26">
        <v>42</v>
      </c>
      <c r="B43" s="10">
        <v>50</v>
      </c>
      <c r="C43" s="7" t="s">
        <v>98</v>
      </c>
      <c r="D43" s="7" t="s">
        <v>99</v>
      </c>
      <c r="E43" s="10" t="s">
        <v>4</v>
      </c>
      <c r="F43" s="10">
        <v>3</v>
      </c>
      <c r="G43" s="10">
        <v>4</v>
      </c>
      <c r="H43" s="10">
        <v>4</v>
      </c>
      <c r="I43" s="10">
        <v>4</v>
      </c>
      <c r="J43" s="10">
        <v>5</v>
      </c>
      <c r="K43" s="10">
        <v>4</v>
      </c>
      <c r="L43" s="10">
        <f>SUM('TR-lista'!$F43:$K43)</f>
        <v>24</v>
      </c>
      <c r="M43" s="10">
        <v>3</v>
      </c>
      <c r="N43" s="10">
        <v>5</v>
      </c>
      <c r="O43" s="10">
        <v>4</v>
      </c>
      <c r="P43" s="10">
        <v>3</v>
      </c>
      <c r="Q43" s="10">
        <v>5</v>
      </c>
      <c r="R43" s="10">
        <v>4</v>
      </c>
      <c r="S43" s="10">
        <f>SUM('TR-lista'!$M43:$R43)</f>
        <v>24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1</v>
      </c>
      <c r="AD43" s="10">
        <v>0</v>
      </c>
      <c r="AE43" s="10">
        <v>0</v>
      </c>
      <c r="AF43" s="22">
        <f>L43+SUM('TR-lista'!$S43:$AC43)+AD43+AE43</f>
        <v>49</v>
      </c>
      <c r="AG43" s="19"/>
    </row>
    <row r="44" spans="1:33" ht="15">
      <c r="A44" s="26">
        <v>43</v>
      </c>
      <c r="B44" s="8">
        <v>56</v>
      </c>
      <c r="C44" s="6" t="s">
        <v>106</v>
      </c>
      <c r="D44" s="6" t="s">
        <v>99</v>
      </c>
      <c r="E44" s="8" t="s">
        <v>4</v>
      </c>
      <c r="F44" s="8">
        <v>3</v>
      </c>
      <c r="G44" s="8">
        <v>3</v>
      </c>
      <c r="H44" s="8">
        <v>3</v>
      </c>
      <c r="I44" s="8">
        <v>4</v>
      </c>
      <c r="J44" s="8">
        <v>5</v>
      </c>
      <c r="K44" s="8">
        <v>4</v>
      </c>
      <c r="L44" s="8">
        <f>SUM('TR-lista'!$F44:$K44)</f>
        <v>22</v>
      </c>
      <c r="M44" s="8">
        <v>4</v>
      </c>
      <c r="N44" s="8">
        <v>4</v>
      </c>
      <c r="O44" s="8">
        <v>4</v>
      </c>
      <c r="P44" s="8">
        <v>4</v>
      </c>
      <c r="Q44" s="8">
        <v>5</v>
      </c>
      <c r="R44" s="8">
        <v>5</v>
      </c>
      <c r="S44" s="8">
        <f>SUM('TR-lista'!$M44:$R44)</f>
        <v>26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1</v>
      </c>
      <c r="AD44" s="8">
        <v>0</v>
      </c>
      <c r="AE44" s="8">
        <v>0</v>
      </c>
      <c r="AF44" s="20">
        <f>L44+SUM('TR-lista'!$S44:$AC44)+AD44+AE44</f>
        <v>49</v>
      </c>
      <c r="AG44" s="21"/>
    </row>
    <row r="45" spans="1:33" ht="15">
      <c r="A45" s="26">
        <v>44</v>
      </c>
      <c r="B45" s="10">
        <v>23</v>
      </c>
      <c r="C45" s="7" t="s">
        <v>117</v>
      </c>
      <c r="D45" s="7" t="s">
        <v>25</v>
      </c>
      <c r="E45" s="10" t="s">
        <v>4</v>
      </c>
      <c r="F45" s="10">
        <v>4</v>
      </c>
      <c r="G45" s="10">
        <v>4</v>
      </c>
      <c r="H45" s="10">
        <v>3</v>
      </c>
      <c r="I45" s="10">
        <v>3</v>
      </c>
      <c r="J45" s="10">
        <v>5</v>
      </c>
      <c r="K45" s="10">
        <v>4</v>
      </c>
      <c r="L45" s="10">
        <f>SUM('TR-lista'!$F45:$K45)</f>
        <v>23</v>
      </c>
      <c r="M45" s="10">
        <v>4</v>
      </c>
      <c r="N45" s="10">
        <v>4</v>
      </c>
      <c r="O45" s="10">
        <v>5</v>
      </c>
      <c r="P45" s="10">
        <v>3</v>
      </c>
      <c r="Q45" s="10">
        <v>5</v>
      </c>
      <c r="R45" s="10">
        <v>4</v>
      </c>
      <c r="S45" s="10">
        <f>SUM('TR-lista'!$M45:$R45)</f>
        <v>25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1</v>
      </c>
      <c r="AD45" s="10">
        <v>0</v>
      </c>
      <c r="AE45" s="10">
        <v>0</v>
      </c>
      <c r="AF45" s="22">
        <f>L45+SUM('TR-lista'!$S45:$AC45)+AD45+AE45</f>
        <v>49</v>
      </c>
      <c r="AG45" s="19"/>
    </row>
    <row r="46" spans="1:33" ht="15">
      <c r="A46" s="26">
        <v>45</v>
      </c>
      <c r="B46" s="8">
        <v>25</v>
      </c>
      <c r="C46" s="6" t="s">
        <v>120</v>
      </c>
      <c r="D46" s="6" t="s">
        <v>58</v>
      </c>
      <c r="E46" s="8" t="s">
        <v>4</v>
      </c>
      <c r="F46" s="8">
        <v>3</v>
      </c>
      <c r="G46" s="8">
        <v>5</v>
      </c>
      <c r="H46" s="8">
        <v>3</v>
      </c>
      <c r="I46" s="8">
        <v>4</v>
      </c>
      <c r="J46" s="8">
        <v>4</v>
      </c>
      <c r="K46" s="8">
        <v>4</v>
      </c>
      <c r="L46" s="8">
        <f>SUM('TR-lista'!$F46:$K46)</f>
        <v>23</v>
      </c>
      <c r="M46" s="8">
        <v>3</v>
      </c>
      <c r="N46" s="8">
        <v>5</v>
      </c>
      <c r="O46" s="8">
        <v>4</v>
      </c>
      <c r="P46" s="8">
        <v>4</v>
      </c>
      <c r="Q46" s="8">
        <v>5</v>
      </c>
      <c r="R46" s="8">
        <v>4</v>
      </c>
      <c r="S46" s="8">
        <f>SUM('TR-lista'!$M46:$R46)</f>
        <v>25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1</v>
      </c>
      <c r="AD46" s="8">
        <v>0</v>
      </c>
      <c r="AE46" s="8">
        <v>0</v>
      </c>
      <c r="AF46" s="20">
        <f>L46+SUM('TR-lista'!$S46:$AC46)+AD46+AE46</f>
        <v>49</v>
      </c>
      <c r="AG46" s="21"/>
    </row>
    <row r="47" spans="1:33" ht="15">
      <c r="A47" s="26">
        <v>46</v>
      </c>
      <c r="B47" s="10">
        <v>66</v>
      </c>
      <c r="C47" s="7" t="s">
        <v>34</v>
      </c>
      <c r="D47" s="7" t="s">
        <v>35</v>
      </c>
      <c r="E47" s="10" t="s">
        <v>4</v>
      </c>
      <c r="F47" s="10">
        <v>4</v>
      </c>
      <c r="G47" s="10">
        <v>2</v>
      </c>
      <c r="H47" s="10">
        <v>4</v>
      </c>
      <c r="I47" s="10">
        <v>5</v>
      </c>
      <c r="J47" s="10">
        <v>5</v>
      </c>
      <c r="K47" s="10">
        <v>4</v>
      </c>
      <c r="L47" s="10">
        <f>SUM('TR-lista'!$F47:$K47)</f>
        <v>24</v>
      </c>
      <c r="M47" s="10">
        <v>4</v>
      </c>
      <c r="N47" s="10">
        <v>3</v>
      </c>
      <c r="O47" s="10">
        <v>4</v>
      </c>
      <c r="P47" s="10">
        <v>4</v>
      </c>
      <c r="Q47" s="10">
        <v>5</v>
      </c>
      <c r="R47" s="10">
        <v>4</v>
      </c>
      <c r="S47" s="10">
        <f>SUM('TR-lista'!$M47:$R47)</f>
        <v>24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22">
        <f>L47+SUM('TR-lista'!$S47:$AC47)+AD47+AE47</f>
        <v>48</v>
      </c>
      <c r="AG47" s="19"/>
    </row>
    <row r="48" spans="1:33" ht="15">
      <c r="A48" s="26">
        <v>47</v>
      </c>
      <c r="B48" s="8">
        <v>71</v>
      </c>
      <c r="C48" s="6" t="s">
        <v>43</v>
      </c>
      <c r="D48" s="6" t="s">
        <v>37</v>
      </c>
      <c r="E48" s="8" t="s">
        <v>4</v>
      </c>
      <c r="F48" s="8">
        <v>3</v>
      </c>
      <c r="G48" s="8">
        <v>4</v>
      </c>
      <c r="H48" s="8">
        <v>5</v>
      </c>
      <c r="I48" s="8">
        <v>4</v>
      </c>
      <c r="J48" s="8">
        <v>3</v>
      </c>
      <c r="K48" s="8">
        <v>4</v>
      </c>
      <c r="L48" s="8">
        <f>SUM('TR-lista'!$F48:$K48)</f>
        <v>23</v>
      </c>
      <c r="M48" s="8">
        <v>4</v>
      </c>
      <c r="N48" s="8">
        <v>4</v>
      </c>
      <c r="O48" s="8">
        <v>5</v>
      </c>
      <c r="P48" s="8">
        <v>4</v>
      </c>
      <c r="Q48" s="8">
        <v>3</v>
      </c>
      <c r="R48" s="8">
        <v>4</v>
      </c>
      <c r="S48" s="8">
        <f>SUM('TR-lista'!$M48:$R48)</f>
        <v>24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1</v>
      </c>
      <c r="AD48" s="8">
        <v>0</v>
      </c>
      <c r="AE48" s="8">
        <v>0</v>
      </c>
      <c r="AF48" s="20">
        <f>L48+SUM('TR-lista'!$S48:$AC48)+AD48+AE48</f>
        <v>48</v>
      </c>
      <c r="AG48" s="21"/>
    </row>
    <row r="49" spans="1:33" ht="15">
      <c r="A49" s="26">
        <v>48</v>
      </c>
      <c r="B49" s="10">
        <v>75</v>
      </c>
      <c r="C49" s="7" t="s">
        <v>48</v>
      </c>
      <c r="D49" s="7" t="s">
        <v>49</v>
      </c>
      <c r="E49" s="10" t="s">
        <v>4</v>
      </c>
      <c r="F49" s="10">
        <v>4</v>
      </c>
      <c r="G49" s="10">
        <v>5</v>
      </c>
      <c r="H49" s="10">
        <v>3</v>
      </c>
      <c r="I49" s="10">
        <v>3</v>
      </c>
      <c r="J49" s="10">
        <v>4</v>
      </c>
      <c r="K49" s="10">
        <v>4</v>
      </c>
      <c r="L49" s="10">
        <f>SUM('TR-lista'!$F49:$K49)</f>
        <v>23</v>
      </c>
      <c r="M49" s="10">
        <v>4</v>
      </c>
      <c r="N49" s="10">
        <v>5</v>
      </c>
      <c r="O49" s="10">
        <v>3</v>
      </c>
      <c r="P49" s="10">
        <v>4</v>
      </c>
      <c r="Q49" s="10">
        <v>4</v>
      </c>
      <c r="R49" s="10">
        <v>4</v>
      </c>
      <c r="S49" s="10">
        <f>SUM('TR-lista'!$M49:$R49)</f>
        <v>24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1</v>
      </c>
      <c r="AD49" s="10">
        <v>0</v>
      </c>
      <c r="AE49" s="10">
        <v>0</v>
      </c>
      <c r="AF49" s="22">
        <f>L49+SUM('TR-lista'!$S49:$AC49)+AD49+AE49</f>
        <v>48</v>
      </c>
      <c r="AG49" s="19"/>
    </row>
    <row r="50" spans="1:33" ht="15">
      <c r="A50" s="26">
        <v>49</v>
      </c>
      <c r="B50" s="8">
        <v>80</v>
      </c>
      <c r="C50" s="6" t="s">
        <v>132</v>
      </c>
      <c r="D50" s="6" t="s">
        <v>29</v>
      </c>
      <c r="E50" s="8" t="s">
        <v>4</v>
      </c>
      <c r="F50" s="8">
        <v>4</v>
      </c>
      <c r="G50" s="8">
        <v>5</v>
      </c>
      <c r="H50" s="8">
        <v>3</v>
      </c>
      <c r="I50" s="8">
        <v>2</v>
      </c>
      <c r="J50" s="8">
        <v>4</v>
      </c>
      <c r="K50" s="8">
        <v>4</v>
      </c>
      <c r="L50" s="8">
        <f>SUM('TR-lista'!$F50:$K50)</f>
        <v>22</v>
      </c>
      <c r="M50" s="8">
        <v>4</v>
      </c>
      <c r="N50" s="8">
        <v>5</v>
      </c>
      <c r="O50" s="8">
        <v>3</v>
      </c>
      <c r="P50" s="8">
        <v>3</v>
      </c>
      <c r="Q50" s="8">
        <v>4</v>
      </c>
      <c r="R50" s="8">
        <v>4</v>
      </c>
      <c r="S50" s="8">
        <f>SUM('TR-lista'!$M50:$R50)</f>
        <v>23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2</v>
      </c>
      <c r="AC50" s="8">
        <v>1</v>
      </c>
      <c r="AD50" s="8">
        <v>0</v>
      </c>
      <c r="AE50" s="8">
        <v>0</v>
      </c>
      <c r="AF50" s="20">
        <f>L50+SUM('TR-lista'!$S50:$AC50)+AD50+AE50</f>
        <v>48</v>
      </c>
      <c r="AG50" s="21"/>
    </row>
    <row r="51" spans="1:33" ht="15">
      <c r="A51" s="26">
        <v>50</v>
      </c>
      <c r="B51" s="10">
        <v>82</v>
      </c>
      <c r="C51" s="7" t="s">
        <v>134</v>
      </c>
      <c r="D51" s="7" t="s">
        <v>135</v>
      </c>
      <c r="E51" s="10" t="s">
        <v>4</v>
      </c>
      <c r="F51" s="10">
        <v>3</v>
      </c>
      <c r="G51" s="10">
        <v>4</v>
      </c>
      <c r="H51" s="10">
        <v>3</v>
      </c>
      <c r="I51" s="10">
        <v>4</v>
      </c>
      <c r="J51" s="10">
        <v>4</v>
      </c>
      <c r="K51" s="10">
        <v>4</v>
      </c>
      <c r="L51" s="10">
        <f>SUM('TR-lista'!$F51:$K51)</f>
        <v>22</v>
      </c>
      <c r="M51" s="10">
        <v>3</v>
      </c>
      <c r="N51" s="10">
        <v>4</v>
      </c>
      <c r="O51" s="10">
        <v>3</v>
      </c>
      <c r="P51" s="10">
        <v>4</v>
      </c>
      <c r="Q51" s="10">
        <v>5</v>
      </c>
      <c r="R51" s="10">
        <v>4</v>
      </c>
      <c r="S51" s="10">
        <f>SUM('TR-lista'!$M51:$R51)</f>
        <v>23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2</v>
      </c>
      <c r="AC51" s="10">
        <v>1</v>
      </c>
      <c r="AD51" s="10">
        <v>0</v>
      </c>
      <c r="AE51" s="10">
        <v>0</v>
      </c>
      <c r="AF51" s="22">
        <f>L51+SUM('TR-lista'!$S51:$AC51)+AD51+AE51</f>
        <v>48</v>
      </c>
      <c r="AG51" s="19"/>
    </row>
    <row r="52" spans="1:33" ht="15">
      <c r="A52" s="26">
        <v>51</v>
      </c>
      <c r="B52" s="8">
        <v>83</v>
      </c>
      <c r="C52" s="6" t="s">
        <v>136</v>
      </c>
      <c r="D52" s="6" t="s">
        <v>79</v>
      </c>
      <c r="E52" s="8" t="s">
        <v>4</v>
      </c>
      <c r="F52" s="8">
        <v>3</v>
      </c>
      <c r="G52" s="8">
        <v>3</v>
      </c>
      <c r="H52" s="8">
        <v>3</v>
      </c>
      <c r="I52" s="8">
        <v>4</v>
      </c>
      <c r="J52" s="8">
        <v>5</v>
      </c>
      <c r="K52" s="8">
        <v>4</v>
      </c>
      <c r="L52" s="8">
        <f>SUM('TR-lista'!$F52:$K52)</f>
        <v>22</v>
      </c>
      <c r="M52" s="8">
        <v>4</v>
      </c>
      <c r="N52" s="8">
        <v>3</v>
      </c>
      <c r="O52" s="8">
        <v>3</v>
      </c>
      <c r="P52" s="8">
        <v>4</v>
      </c>
      <c r="Q52" s="8">
        <v>5</v>
      </c>
      <c r="R52" s="8">
        <v>4</v>
      </c>
      <c r="S52" s="8">
        <f>SUM('TR-lista'!$M52:$R52)</f>
        <v>23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2</v>
      </c>
      <c r="AC52" s="8">
        <v>1</v>
      </c>
      <c r="AD52" s="8">
        <v>0</v>
      </c>
      <c r="AE52" s="8">
        <v>0</v>
      </c>
      <c r="AF52" s="20">
        <f>L52+SUM('TR-lista'!$S52:$AC52)+AD52+AE52</f>
        <v>48</v>
      </c>
      <c r="AG52" s="21"/>
    </row>
    <row r="53" spans="1:33" ht="15">
      <c r="A53" s="26">
        <v>52</v>
      </c>
      <c r="B53" s="10">
        <v>1</v>
      </c>
      <c r="C53" s="7" t="s">
        <v>55</v>
      </c>
      <c r="D53" s="7" t="s">
        <v>56</v>
      </c>
      <c r="E53" s="10" t="s">
        <v>4</v>
      </c>
      <c r="F53" s="10">
        <v>3</v>
      </c>
      <c r="G53" s="10">
        <v>3</v>
      </c>
      <c r="H53" s="10">
        <v>3</v>
      </c>
      <c r="I53" s="10">
        <v>4</v>
      </c>
      <c r="J53" s="10">
        <v>4</v>
      </c>
      <c r="K53" s="10">
        <v>4</v>
      </c>
      <c r="L53" s="10">
        <f>SUM('TR-lista'!$F53:$K53)</f>
        <v>21</v>
      </c>
      <c r="M53" s="10">
        <v>4</v>
      </c>
      <c r="N53" s="10">
        <v>4</v>
      </c>
      <c r="O53" s="10">
        <v>4</v>
      </c>
      <c r="P53" s="10">
        <v>4</v>
      </c>
      <c r="Q53" s="10">
        <v>5</v>
      </c>
      <c r="R53" s="10">
        <v>5</v>
      </c>
      <c r="S53" s="10">
        <f>SUM('TR-lista'!$M53:$R53)</f>
        <v>26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1</v>
      </c>
      <c r="AD53" s="10">
        <v>0</v>
      </c>
      <c r="AE53" s="10">
        <v>0</v>
      </c>
      <c r="AF53" s="22">
        <f>L53+SUM('TR-lista'!$S53:$AC53)+AD53+AE53</f>
        <v>48</v>
      </c>
      <c r="AG53" s="19"/>
    </row>
    <row r="54" spans="1:33" ht="15">
      <c r="A54" s="26">
        <v>53</v>
      </c>
      <c r="B54" s="8">
        <v>6</v>
      </c>
      <c r="C54" s="6" t="s">
        <v>63</v>
      </c>
      <c r="D54" s="6" t="s">
        <v>64</v>
      </c>
      <c r="E54" s="8" t="s">
        <v>4</v>
      </c>
      <c r="F54" s="8">
        <v>4</v>
      </c>
      <c r="G54" s="8">
        <v>3</v>
      </c>
      <c r="H54" s="8">
        <v>4</v>
      </c>
      <c r="I54" s="8">
        <v>3</v>
      </c>
      <c r="J54" s="8">
        <v>4</v>
      </c>
      <c r="K54" s="8">
        <v>4</v>
      </c>
      <c r="L54" s="8">
        <f>SUM('TR-lista'!$F54:$K54)</f>
        <v>22</v>
      </c>
      <c r="M54" s="8">
        <v>4</v>
      </c>
      <c r="N54" s="8">
        <v>3</v>
      </c>
      <c r="O54" s="8">
        <v>4</v>
      </c>
      <c r="P54" s="8">
        <v>4</v>
      </c>
      <c r="Q54" s="8">
        <v>4</v>
      </c>
      <c r="R54" s="8">
        <v>4</v>
      </c>
      <c r="S54" s="8">
        <f>SUM('TR-lista'!$M54:$R54)</f>
        <v>23</v>
      </c>
      <c r="T54" s="8">
        <v>0</v>
      </c>
      <c r="U54" s="8">
        <v>0</v>
      </c>
      <c r="V54" s="8">
        <v>0</v>
      </c>
      <c r="W54" s="8">
        <v>2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1</v>
      </c>
      <c r="AD54" s="8">
        <v>0</v>
      </c>
      <c r="AE54" s="8">
        <v>0</v>
      </c>
      <c r="AF54" s="20">
        <f>L54+SUM('TR-lista'!$S54:$AC54)+AD54+AE54</f>
        <v>48</v>
      </c>
      <c r="AG54" s="21"/>
    </row>
    <row r="55" spans="1:33" ht="15">
      <c r="A55" s="26">
        <v>54</v>
      </c>
      <c r="B55" s="10">
        <v>9</v>
      </c>
      <c r="C55" s="7" t="s">
        <v>67</v>
      </c>
      <c r="D55" s="7" t="s">
        <v>68</v>
      </c>
      <c r="E55" s="10" t="s">
        <v>4</v>
      </c>
      <c r="F55" s="10">
        <v>3</v>
      </c>
      <c r="G55" s="10">
        <v>3</v>
      </c>
      <c r="H55" s="10">
        <v>3</v>
      </c>
      <c r="I55" s="10">
        <v>5</v>
      </c>
      <c r="J55" s="10">
        <v>5</v>
      </c>
      <c r="K55" s="10">
        <v>4</v>
      </c>
      <c r="L55" s="10">
        <f>SUM('TR-lista'!$F55:$K55)</f>
        <v>23</v>
      </c>
      <c r="M55" s="10">
        <v>3</v>
      </c>
      <c r="N55" s="10">
        <v>4</v>
      </c>
      <c r="O55" s="10">
        <v>3</v>
      </c>
      <c r="P55" s="10">
        <v>5</v>
      </c>
      <c r="Q55" s="10">
        <v>5</v>
      </c>
      <c r="R55" s="10">
        <v>4</v>
      </c>
      <c r="S55" s="10">
        <f>SUM('TR-lista'!$M55:$R55)</f>
        <v>24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1</v>
      </c>
      <c r="AD55" s="10">
        <v>0</v>
      </c>
      <c r="AE55" s="10">
        <v>0</v>
      </c>
      <c r="AF55" s="22">
        <f>L55+SUM('TR-lista'!$S55:$AC55)+AD55+AE55</f>
        <v>48</v>
      </c>
      <c r="AG55" s="19"/>
    </row>
    <row r="56" spans="1:33" ht="15">
      <c r="A56" s="26">
        <v>55</v>
      </c>
      <c r="B56" s="8">
        <v>20</v>
      </c>
      <c r="C56" s="6" t="s">
        <v>83</v>
      </c>
      <c r="D56" s="6" t="s">
        <v>23</v>
      </c>
      <c r="E56" s="8" t="s">
        <v>4</v>
      </c>
      <c r="F56" s="8">
        <v>4</v>
      </c>
      <c r="G56" s="8">
        <v>3</v>
      </c>
      <c r="H56" s="8">
        <v>4</v>
      </c>
      <c r="I56" s="8">
        <v>4</v>
      </c>
      <c r="J56" s="8">
        <v>5</v>
      </c>
      <c r="K56" s="8">
        <v>4</v>
      </c>
      <c r="L56" s="8">
        <f>SUM('TR-lista'!$F56:$K56)</f>
        <v>24</v>
      </c>
      <c r="M56" s="8">
        <v>3</v>
      </c>
      <c r="N56" s="8">
        <v>3</v>
      </c>
      <c r="O56" s="8">
        <v>4</v>
      </c>
      <c r="P56" s="8">
        <v>4</v>
      </c>
      <c r="Q56" s="8">
        <v>5</v>
      </c>
      <c r="R56" s="8">
        <v>4</v>
      </c>
      <c r="S56" s="8">
        <f>SUM('TR-lista'!$M56:$R56)</f>
        <v>23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1</v>
      </c>
      <c r="AD56" s="8">
        <v>0</v>
      </c>
      <c r="AE56" s="8">
        <v>0</v>
      </c>
      <c r="AF56" s="20">
        <f>L56+SUM('TR-lista'!$S56:$AC56)+AD56+AE56</f>
        <v>48</v>
      </c>
      <c r="AG56" s="21"/>
    </row>
    <row r="57" spans="1:33" ht="15">
      <c r="A57" s="26">
        <v>56</v>
      </c>
      <c r="B57" s="10">
        <v>41</v>
      </c>
      <c r="C57" s="7" t="s">
        <v>84</v>
      </c>
      <c r="D57" s="7" t="s">
        <v>42</v>
      </c>
      <c r="E57" s="10" t="s">
        <v>4</v>
      </c>
      <c r="F57" s="10">
        <v>4</v>
      </c>
      <c r="G57" s="10">
        <v>4</v>
      </c>
      <c r="H57" s="10">
        <v>5</v>
      </c>
      <c r="I57" s="10">
        <v>4</v>
      </c>
      <c r="J57" s="10">
        <v>4</v>
      </c>
      <c r="K57" s="10">
        <v>4</v>
      </c>
      <c r="L57" s="10">
        <f>SUM('TR-lista'!$F57:$K57)</f>
        <v>25</v>
      </c>
      <c r="M57" s="10">
        <v>3</v>
      </c>
      <c r="N57" s="10">
        <v>3</v>
      </c>
      <c r="O57" s="10">
        <v>5</v>
      </c>
      <c r="P57" s="10">
        <v>3</v>
      </c>
      <c r="Q57" s="10">
        <v>4</v>
      </c>
      <c r="R57" s="10">
        <v>4</v>
      </c>
      <c r="S57" s="10">
        <f>SUM('TR-lista'!$M57:$R57)</f>
        <v>22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1</v>
      </c>
      <c r="AD57" s="10">
        <v>0</v>
      </c>
      <c r="AE57" s="10">
        <v>0</v>
      </c>
      <c r="AF57" s="22">
        <f>L57+SUM('TR-lista'!$S57:$AC57)+AD57+AE57</f>
        <v>48</v>
      </c>
      <c r="AG57" s="19"/>
    </row>
    <row r="58" spans="1:33" ht="15">
      <c r="A58" s="26">
        <v>57</v>
      </c>
      <c r="B58" s="8">
        <v>44</v>
      </c>
      <c r="C58" s="6" t="s">
        <v>89</v>
      </c>
      <c r="D58" s="6" t="s">
        <v>23</v>
      </c>
      <c r="E58" s="8" t="s">
        <v>4</v>
      </c>
      <c r="F58" s="8">
        <v>3</v>
      </c>
      <c r="G58" s="8">
        <v>5</v>
      </c>
      <c r="H58" s="8">
        <v>4</v>
      </c>
      <c r="I58" s="8">
        <v>3</v>
      </c>
      <c r="J58" s="8">
        <v>4</v>
      </c>
      <c r="K58" s="8">
        <v>4</v>
      </c>
      <c r="L58" s="8">
        <f>SUM('TR-lista'!$F58:$K58)</f>
        <v>23</v>
      </c>
      <c r="M58" s="8">
        <v>3</v>
      </c>
      <c r="N58" s="8">
        <v>5</v>
      </c>
      <c r="O58" s="8">
        <v>3</v>
      </c>
      <c r="P58" s="8">
        <v>4</v>
      </c>
      <c r="Q58" s="8">
        <v>4</v>
      </c>
      <c r="R58" s="8">
        <v>4</v>
      </c>
      <c r="S58" s="8">
        <f>SUM('TR-lista'!$M58:$R58)</f>
        <v>23</v>
      </c>
      <c r="T58" s="8">
        <v>0</v>
      </c>
      <c r="U58" s="8">
        <v>1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1</v>
      </c>
      <c r="AD58" s="8">
        <v>0</v>
      </c>
      <c r="AE58" s="8">
        <v>0</v>
      </c>
      <c r="AF58" s="20">
        <f>L58+SUM('TR-lista'!$S58:$AC58)+AD58+AE58</f>
        <v>48</v>
      </c>
      <c r="AG58" s="21"/>
    </row>
    <row r="59" spans="1:33" ht="15">
      <c r="A59" s="26">
        <v>58</v>
      </c>
      <c r="B59" s="10">
        <v>31</v>
      </c>
      <c r="C59" s="7" t="s">
        <v>6</v>
      </c>
      <c r="D59" s="7" t="s">
        <v>7</v>
      </c>
      <c r="E59" s="10" t="s">
        <v>4</v>
      </c>
      <c r="F59" s="10">
        <v>3</v>
      </c>
      <c r="G59" s="10">
        <v>3</v>
      </c>
      <c r="H59" s="10">
        <v>3</v>
      </c>
      <c r="I59" s="10">
        <v>3</v>
      </c>
      <c r="J59" s="10">
        <v>5</v>
      </c>
      <c r="K59" s="10">
        <v>4</v>
      </c>
      <c r="L59" s="10">
        <f>SUM('TR-lista'!$F59:$K59)</f>
        <v>21</v>
      </c>
      <c r="M59" s="10">
        <v>4</v>
      </c>
      <c r="N59" s="10">
        <v>3</v>
      </c>
      <c r="O59" s="10">
        <v>3</v>
      </c>
      <c r="P59" s="10">
        <v>4</v>
      </c>
      <c r="Q59" s="10">
        <v>5</v>
      </c>
      <c r="R59" s="10">
        <v>4</v>
      </c>
      <c r="S59" s="10">
        <f>SUM('TR-lista'!$M59:$R59)</f>
        <v>23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2</v>
      </c>
      <c r="AC59" s="10">
        <v>1</v>
      </c>
      <c r="AD59" s="10">
        <v>0</v>
      </c>
      <c r="AE59" s="10">
        <v>0</v>
      </c>
      <c r="AF59" s="22">
        <f>L59+SUM('TR-lista'!$S59:$AC59)+AD59+AE59</f>
        <v>47</v>
      </c>
      <c r="AG59" s="19"/>
    </row>
    <row r="60" spans="1:33" ht="15">
      <c r="A60" s="26">
        <v>59</v>
      </c>
      <c r="B60" s="8">
        <v>35</v>
      </c>
      <c r="C60" s="6" t="s">
        <v>14</v>
      </c>
      <c r="D60" s="6" t="s">
        <v>15</v>
      </c>
      <c r="E60" s="8" t="s">
        <v>4</v>
      </c>
      <c r="F60" s="8">
        <v>3</v>
      </c>
      <c r="G60" s="8">
        <v>4</v>
      </c>
      <c r="H60" s="8">
        <v>4</v>
      </c>
      <c r="I60" s="8">
        <v>2</v>
      </c>
      <c r="J60" s="8">
        <v>4</v>
      </c>
      <c r="K60" s="8">
        <v>4</v>
      </c>
      <c r="L60" s="8">
        <f>SUM('TR-lista'!$F60:$K60)</f>
        <v>21</v>
      </c>
      <c r="M60" s="8">
        <v>5</v>
      </c>
      <c r="N60" s="8">
        <v>5</v>
      </c>
      <c r="O60" s="8">
        <v>4</v>
      </c>
      <c r="P60" s="8">
        <v>3</v>
      </c>
      <c r="Q60" s="8">
        <v>4</v>
      </c>
      <c r="R60" s="8">
        <v>4</v>
      </c>
      <c r="S60" s="8">
        <f>SUM('TR-lista'!$M60:$R60)</f>
        <v>25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1</v>
      </c>
      <c r="AD60" s="8">
        <v>0</v>
      </c>
      <c r="AE60" s="8">
        <v>0</v>
      </c>
      <c r="AF60" s="20">
        <f>L60+SUM('TR-lista'!$S60:$AC60)+AD60+AE60</f>
        <v>47</v>
      </c>
      <c r="AG60" s="21"/>
    </row>
    <row r="61" spans="1:33" ht="15">
      <c r="A61" s="26">
        <v>60</v>
      </c>
      <c r="B61" s="10">
        <v>79</v>
      </c>
      <c r="C61" s="7" t="s">
        <v>24</v>
      </c>
      <c r="D61" s="7" t="s">
        <v>54</v>
      </c>
      <c r="E61" s="10" t="s">
        <v>4</v>
      </c>
      <c r="F61" s="10">
        <v>4</v>
      </c>
      <c r="G61" s="10">
        <v>4</v>
      </c>
      <c r="H61" s="10">
        <v>2</v>
      </c>
      <c r="I61" s="10">
        <v>3</v>
      </c>
      <c r="J61" s="10">
        <v>5</v>
      </c>
      <c r="K61" s="10">
        <v>4</v>
      </c>
      <c r="L61" s="10">
        <f>SUM('TR-lista'!$F61:$K61)</f>
        <v>22</v>
      </c>
      <c r="M61" s="10">
        <v>4</v>
      </c>
      <c r="N61" s="10">
        <v>4</v>
      </c>
      <c r="O61" s="10">
        <v>4</v>
      </c>
      <c r="P61" s="10">
        <v>3</v>
      </c>
      <c r="Q61" s="10">
        <v>5</v>
      </c>
      <c r="R61" s="10">
        <v>4</v>
      </c>
      <c r="S61" s="10">
        <f>SUM('TR-lista'!$M61:$R61)</f>
        <v>24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1</v>
      </c>
      <c r="AD61" s="10">
        <v>0</v>
      </c>
      <c r="AE61" s="10">
        <v>0</v>
      </c>
      <c r="AF61" s="22">
        <f>L61+SUM('TR-lista'!$S61:$AC61)+AD61+AE61</f>
        <v>47</v>
      </c>
      <c r="AG61" s="19"/>
    </row>
    <row r="62" spans="1:33" ht="15">
      <c r="A62" s="26">
        <v>61</v>
      </c>
      <c r="B62" s="8">
        <v>81</v>
      </c>
      <c r="C62" s="6" t="s">
        <v>133</v>
      </c>
      <c r="D62" s="6" t="s">
        <v>37</v>
      </c>
      <c r="E62" s="8" t="s">
        <v>4</v>
      </c>
      <c r="F62" s="8">
        <v>3</v>
      </c>
      <c r="G62" s="8">
        <v>4</v>
      </c>
      <c r="H62" s="8">
        <v>3</v>
      </c>
      <c r="I62" s="8">
        <v>3</v>
      </c>
      <c r="J62" s="8">
        <v>5</v>
      </c>
      <c r="K62" s="8">
        <v>4</v>
      </c>
      <c r="L62" s="8">
        <f>SUM('TR-lista'!$F62:$K62)</f>
        <v>22</v>
      </c>
      <c r="M62" s="8">
        <v>3</v>
      </c>
      <c r="N62" s="8">
        <v>4</v>
      </c>
      <c r="O62" s="8">
        <v>3</v>
      </c>
      <c r="P62" s="8">
        <v>3</v>
      </c>
      <c r="Q62" s="8">
        <v>5</v>
      </c>
      <c r="R62" s="8">
        <v>4</v>
      </c>
      <c r="S62" s="8">
        <f>SUM('TR-lista'!$M62:$R62)</f>
        <v>22</v>
      </c>
      <c r="T62" s="8">
        <v>0</v>
      </c>
      <c r="U62" s="8">
        <v>0</v>
      </c>
      <c r="V62" s="8">
        <v>3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20">
        <f>L62+SUM('TR-lista'!$S62:$AC62)+AD62+AE62</f>
        <v>47</v>
      </c>
      <c r="AG62" s="21"/>
    </row>
    <row r="63" spans="1:33" ht="15">
      <c r="A63" s="26">
        <v>62</v>
      </c>
      <c r="B63" s="10">
        <v>11</v>
      </c>
      <c r="C63" s="7" t="s">
        <v>70</v>
      </c>
      <c r="D63" s="7" t="s">
        <v>25</v>
      </c>
      <c r="E63" s="10" t="s">
        <v>4</v>
      </c>
      <c r="F63" s="10">
        <v>4</v>
      </c>
      <c r="G63" s="10">
        <v>3</v>
      </c>
      <c r="H63" s="10">
        <v>3</v>
      </c>
      <c r="I63" s="10">
        <v>3</v>
      </c>
      <c r="J63" s="10">
        <v>5</v>
      </c>
      <c r="K63" s="10">
        <v>4</v>
      </c>
      <c r="L63" s="10">
        <f>SUM('TR-lista'!$F63:$K63)</f>
        <v>22</v>
      </c>
      <c r="M63" s="10">
        <v>4</v>
      </c>
      <c r="N63" s="10">
        <v>3</v>
      </c>
      <c r="O63" s="10">
        <v>4</v>
      </c>
      <c r="P63" s="10">
        <v>4</v>
      </c>
      <c r="Q63" s="10">
        <v>5</v>
      </c>
      <c r="R63" s="10">
        <v>4</v>
      </c>
      <c r="S63" s="10">
        <f>SUM('TR-lista'!$M63:$R63)</f>
        <v>24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1</v>
      </c>
      <c r="AD63" s="10">
        <v>0</v>
      </c>
      <c r="AE63" s="10">
        <v>0</v>
      </c>
      <c r="AF63" s="22">
        <f>L63+SUM('TR-lista'!$S63:$AC63)+AD63+AE63</f>
        <v>47</v>
      </c>
      <c r="AG63" s="19"/>
    </row>
    <row r="64" spans="1:33" ht="15">
      <c r="A64" s="26">
        <v>63</v>
      </c>
      <c r="B64" s="8">
        <v>60</v>
      </c>
      <c r="C64" s="6" t="s">
        <v>112</v>
      </c>
      <c r="D64" s="6" t="s">
        <v>113</v>
      </c>
      <c r="E64" s="8" t="s">
        <v>4</v>
      </c>
      <c r="F64" s="8">
        <v>3</v>
      </c>
      <c r="G64" s="8">
        <v>5</v>
      </c>
      <c r="H64" s="8">
        <v>3</v>
      </c>
      <c r="I64" s="8">
        <v>4</v>
      </c>
      <c r="J64" s="8">
        <v>4</v>
      </c>
      <c r="K64" s="8">
        <v>4</v>
      </c>
      <c r="L64" s="8">
        <f>SUM('TR-lista'!$F64:$K64)</f>
        <v>23</v>
      </c>
      <c r="M64" s="8">
        <v>3</v>
      </c>
      <c r="N64" s="8">
        <v>5</v>
      </c>
      <c r="O64" s="8">
        <v>3</v>
      </c>
      <c r="P64" s="8">
        <v>3</v>
      </c>
      <c r="Q64" s="8">
        <v>5</v>
      </c>
      <c r="R64" s="8">
        <v>4</v>
      </c>
      <c r="S64" s="8">
        <f>SUM('TR-lista'!$M64:$R64)</f>
        <v>23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1</v>
      </c>
      <c r="AD64" s="8">
        <v>0</v>
      </c>
      <c r="AE64" s="8">
        <v>0</v>
      </c>
      <c r="AF64" s="20">
        <f>L64+SUM('TR-lista'!$S64:$AC64)+AD64+AE64</f>
        <v>47</v>
      </c>
      <c r="AG64" s="21"/>
    </row>
    <row r="65" spans="1:33" ht="15">
      <c r="A65" s="26">
        <v>64</v>
      </c>
      <c r="B65" s="10">
        <v>36</v>
      </c>
      <c r="C65" s="7" t="s">
        <v>16</v>
      </c>
      <c r="D65" s="7" t="s">
        <v>17</v>
      </c>
      <c r="E65" s="10" t="s">
        <v>4</v>
      </c>
      <c r="F65" s="10">
        <v>3</v>
      </c>
      <c r="G65" s="10">
        <v>3</v>
      </c>
      <c r="H65" s="10">
        <v>4</v>
      </c>
      <c r="I65" s="10">
        <v>3</v>
      </c>
      <c r="J65" s="10">
        <v>5</v>
      </c>
      <c r="K65" s="10">
        <v>4</v>
      </c>
      <c r="L65" s="10">
        <f>SUM('TR-lista'!$F65:$K65)</f>
        <v>22</v>
      </c>
      <c r="M65" s="10">
        <v>4</v>
      </c>
      <c r="N65" s="10">
        <v>3</v>
      </c>
      <c r="O65" s="10">
        <v>4</v>
      </c>
      <c r="P65" s="10">
        <v>3</v>
      </c>
      <c r="Q65" s="10">
        <v>5</v>
      </c>
      <c r="R65" s="10">
        <v>4</v>
      </c>
      <c r="S65" s="10">
        <f>SUM('TR-lista'!$M65:$R65)</f>
        <v>23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1</v>
      </c>
      <c r="AD65" s="10">
        <v>0</v>
      </c>
      <c r="AE65" s="10">
        <v>0</v>
      </c>
      <c r="AF65" s="22">
        <f>L65+SUM('TR-lista'!$S65:$AC65)+AD65+AE65</f>
        <v>46</v>
      </c>
      <c r="AG65" s="19"/>
    </row>
    <row r="66" spans="1:33" ht="15">
      <c r="A66" s="26">
        <v>65</v>
      </c>
      <c r="B66" s="8">
        <v>67</v>
      </c>
      <c r="C66" s="6" t="s">
        <v>36</v>
      </c>
      <c r="D66" s="6" t="s">
        <v>37</v>
      </c>
      <c r="E66" s="8" t="s">
        <v>4</v>
      </c>
      <c r="F66" s="8">
        <v>3</v>
      </c>
      <c r="G66" s="8">
        <v>4</v>
      </c>
      <c r="H66" s="8">
        <v>3</v>
      </c>
      <c r="I66" s="8">
        <v>3</v>
      </c>
      <c r="J66" s="8">
        <v>5</v>
      </c>
      <c r="K66" s="8">
        <v>4</v>
      </c>
      <c r="L66" s="8">
        <f>SUM('TR-lista'!$F66:$K66)</f>
        <v>22</v>
      </c>
      <c r="M66" s="8">
        <v>3</v>
      </c>
      <c r="N66" s="8">
        <v>4</v>
      </c>
      <c r="O66" s="8">
        <v>3</v>
      </c>
      <c r="P66" s="8">
        <v>3</v>
      </c>
      <c r="Q66" s="8">
        <v>5</v>
      </c>
      <c r="R66" s="8">
        <v>4</v>
      </c>
      <c r="S66" s="8">
        <f>SUM('TR-lista'!$M66:$R66)</f>
        <v>22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2</v>
      </c>
      <c r="AC66" s="8">
        <v>0</v>
      </c>
      <c r="AD66" s="8">
        <v>0</v>
      </c>
      <c r="AE66" s="8">
        <v>0</v>
      </c>
      <c r="AF66" s="20">
        <f>L66+SUM('TR-lista'!$S66:$AC66)+AD66+AE66</f>
        <v>46</v>
      </c>
      <c r="AG66" s="21"/>
    </row>
    <row r="67" spans="1:33" ht="15">
      <c r="A67" s="26">
        <v>66</v>
      </c>
      <c r="B67" s="10">
        <v>70</v>
      </c>
      <c r="C67" s="7" t="s">
        <v>41</v>
      </c>
      <c r="D67" s="7" t="s">
        <v>42</v>
      </c>
      <c r="E67" s="10" t="s">
        <v>4</v>
      </c>
      <c r="F67" s="10">
        <v>3</v>
      </c>
      <c r="G67" s="10">
        <v>4</v>
      </c>
      <c r="H67" s="10">
        <v>3</v>
      </c>
      <c r="I67" s="10">
        <v>4</v>
      </c>
      <c r="J67" s="10">
        <v>4</v>
      </c>
      <c r="K67" s="10">
        <v>4</v>
      </c>
      <c r="L67" s="10">
        <f>SUM('TR-lista'!$F67:$K67)</f>
        <v>22</v>
      </c>
      <c r="M67" s="10">
        <v>3</v>
      </c>
      <c r="N67" s="10">
        <v>4</v>
      </c>
      <c r="O67" s="10">
        <v>4</v>
      </c>
      <c r="P67" s="10">
        <v>4</v>
      </c>
      <c r="Q67" s="10">
        <v>4</v>
      </c>
      <c r="R67" s="10">
        <v>4</v>
      </c>
      <c r="S67" s="10">
        <f>SUM('TR-lista'!$M67:$R67)</f>
        <v>23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1</v>
      </c>
      <c r="AD67" s="10">
        <v>0</v>
      </c>
      <c r="AE67" s="10">
        <v>0</v>
      </c>
      <c r="AF67" s="22">
        <f>L67+SUM('TR-lista'!$S67:$AC67)+AD67+AE67</f>
        <v>46</v>
      </c>
      <c r="AG67" s="19"/>
    </row>
    <row r="68" spans="1:33" ht="15">
      <c r="A68" s="26">
        <v>67</v>
      </c>
      <c r="B68" s="8">
        <v>4</v>
      </c>
      <c r="C68" s="6" t="s">
        <v>50</v>
      </c>
      <c r="D68" s="6" t="s">
        <v>60</v>
      </c>
      <c r="E68" s="8" t="s">
        <v>4</v>
      </c>
      <c r="F68" s="8">
        <v>3</v>
      </c>
      <c r="G68" s="8">
        <v>5</v>
      </c>
      <c r="H68" s="8">
        <v>3</v>
      </c>
      <c r="I68" s="8">
        <v>2</v>
      </c>
      <c r="J68" s="8">
        <v>4</v>
      </c>
      <c r="K68" s="8">
        <v>4</v>
      </c>
      <c r="L68" s="8">
        <f>SUM('TR-lista'!$F68:$K68)</f>
        <v>21</v>
      </c>
      <c r="M68" s="8">
        <v>4</v>
      </c>
      <c r="N68" s="8">
        <v>5</v>
      </c>
      <c r="O68" s="8">
        <v>4</v>
      </c>
      <c r="P68" s="8">
        <v>3</v>
      </c>
      <c r="Q68" s="8">
        <v>4</v>
      </c>
      <c r="R68" s="8">
        <v>4</v>
      </c>
      <c r="S68" s="8">
        <f>SUM('TR-lista'!$M68:$R68)</f>
        <v>24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1</v>
      </c>
      <c r="AD68" s="8">
        <v>0</v>
      </c>
      <c r="AE68" s="8">
        <v>0</v>
      </c>
      <c r="AF68" s="20">
        <f>L68+SUM('TR-lista'!$S68:$AC68)+AD68+AE68</f>
        <v>46</v>
      </c>
      <c r="AG68" s="21"/>
    </row>
    <row r="69" spans="1:33" ht="15">
      <c r="A69" s="26">
        <v>68</v>
      </c>
      <c r="B69" s="10">
        <v>14</v>
      </c>
      <c r="C69" s="7" t="s">
        <v>74</v>
      </c>
      <c r="D69" s="7" t="s">
        <v>75</v>
      </c>
      <c r="E69" s="10" t="s">
        <v>4</v>
      </c>
      <c r="F69" s="10">
        <v>4</v>
      </c>
      <c r="G69" s="10">
        <v>3</v>
      </c>
      <c r="H69" s="10">
        <v>4</v>
      </c>
      <c r="I69" s="10">
        <v>3</v>
      </c>
      <c r="J69" s="10">
        <v>4</v>
      </c>
      <c r="K69" s="10">
        <v>4</v>
      </c>
      <c r="L69" s="10">
        <f>SUM('TR-lista'!$F69:$K69)</f>
        <v>22</v>
      </c>
      <c r="M69" s="10">
        <v>4</v>
      </c>
      <c r="N69" s="10">
        <v>3</v>
      </c>
      <c r="O69" s="10">
        <v>4</v>
      </c>
      <c r="P69" s="10">
        <v>3</v>
      </c>
      <c r="Q69" s="10">
        <v>5</v>
      </c>
      <c r="R69" s="10">
        <v>4</v>
      </c>
      <c r="S69" s="10">
        <f>SUM('TR-lista'!$M69:$R69)</f>
        <v>23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1</v>
      </c>
      <c r="AD69" s="10">
        <v>0</v>
      </c>
      <c r="AE69" s="10">
        <v>0</v>
      </c>
      <c r="AF69" s="22">
        <f>L69+SUM('TR-lista'!$S69:$AC69)+AD69+AE69</f>
        <v>46</v>
      </c>
      <c r="AG69" s="19"/>
    </row>
    <row r="70" spans="1:33" ht="15">
      <c r="A70" s="26">
        <v>69</v>
      </c>
      <c r="B70" s="8">
        <v>15</v>
      </c>
      <c r="C70" s="6" t="s">
        <v>76</v>
      </c>
      <c r="D70" s="6" t="s">
        <v>33</v>
      </c>
      <c r="E70" s="8" t="s">
        <v>4</v>
      </c>
      <c r="F70" s="8">
        <v>3</v>
      </c>
      <c r="G70" s="8">
        <v>5</v>
      </c>
      <c r="H70" s="8">
        <v>2</v>
      </c>
      <c r="I70" s="8">
        <v>2</v>
      </c>
      <c r="J70" s="8">
        <v>5</v>
      </c>
      <c r="K70" s="8">
        <v>4</v>
      </c>
      <c r="L70" s="8">
        <f>SUM('TR-lista'!$F70:$K70)</f>
        <v>21</v>
      </c>
      <c r="M70" s="8">
        <v>3</v>
      </c>
      <c r="N70" s="8">
        <v>5</v>
      </c>
      <c r="O70" s="8">
        <v>3</v>
      </c>
      <c r="P70" s="8">
        <v>4</v>
      </c>
      <c r="Q70" s="8">
        <v>5</v>
      </c>
      <c r="R70" s="8">
        <v>4</v>
      </c>
      <c r="S70" s="8">
        <f>SUM('TR-lista'!$M70:$R70)</f>
        <v>24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1</v>
      </c>
      <c r="AD70" s="8">
        <v>0</v>
      </c>
      <c r="AE70" s="8">
        <v>0</v>
      </c>
      <c r="AF70" s="20">
        <f>L70+SUM('TR-lista'!$S70:$AC70)+AD70+AE70</f>
        <v>46</v>
      </c>
      <c r="AG70" s="21"/>
    </row>
    <row r="71" spans="1:33" ht="15">
      <c r="A71" s="26">
        <v>70</v>
      </c>
      <c r="B71" s="10">
        <v>17</v>
      </c>
      <c r="C71" s="7" t="s">
        <v>78</v>
      </c>
      <c r="D71" s="7" t="s">
        <v>79</v>
      </c>
      <c r="E71" s="10" t="s">
        <v>4</v>
      </c>
      <c r="F71" s="10">
        <v>4</v>
      </c>
      <c r="G71" s="10">
        <v>3</v>
      </c>
      <c r="H71" s="10">
        <v>3</v>
      </c>
      <c r="I71" s="10">
        <v>4</v>
      </c>
      <c r="J71" s="10">
        <v>5</v>
      </c>
      <c r="K71" s="10">
        <v>4</v>
      </c>
      <c r="L71" s="10">
        <f>SUM('TR-lista'!$F71:$K71)</f>
        <v>23</v>
      </c>
      <c r="M71" s="10">
        <v>3</v>
      </c>
      <c r="N71" s="10">
        <v>3</v>
      </c>
      <c r="O71" s="10">
        <v>3</v>
      </c>
      <c r="P71" s="10">
        <v>4</v>
      </c>
      <c r="Q71" s="10">
        <v>5</v>
      </c>
      <c r="R71" s="10">
        <v>4</v>
      </c>
      <c r="S71" s="10">
        <f>SUM('TR-lista'!$M71:$R71)</f>
        <v>22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1</v>
      </c>
      <c r="AD71" s="10">
        <v>0</v>
      </c>
      <c r="AE71" s="10">
        <v>0</v>
      </c>
      <c r="AF71" s="22">
        <f>L71+SUM('TR-lista'!$S71:$AC71)+AD71+AE71</f>
        <v>46</v>
      </c>
      <c r="AG71" s="19"/>
    </row>
    <row r="72" spans="1:33" ht="15">
      <c r="A72" s="26">
        <v>71</v>
      </c>
      <c r="B72" s="8">
        <v>45</v>
      </c>
      <c r="C72" s="6" t="s">
        <v>90</v>
      </c>
      <c r="D72" s="6" t="s">
        <v>91</v>
      </c>
      <c r="E72" s="8" t="s">
        <v>4</v>
      </c>
      <c r="F72" s="8">
        <v>2</v>
      </c>
      <c r="G72" s="8">
        <v>5</v>
      </c>
      <c r="H72" s="8">
        <v>4</v>
      </c>
      <c r="I72" s="8">
        <v>3</v>
      </c>
      <c r="J72" s="8">
        <v>4</v>
      </c>
      <c r="K72" s="8">
        <v>4</v>
      </c>
      <c r="L72" s="8">
        <f>SUM('TR-lista'!$F72:$K72)</f>
        <v>22</v>
      </c>
      <c r="M72" s="8">
        <v>3</v>
      </c>
      <c r="N72" s="8">
        <v>4</v>
      </c>
      <c r="O72" s="8">
        <v>4</v>
      </c>
      <c r="P72" s="8">
        <v>3</v>
      </c>
      <c r="Q72" s="8">
        <v>4</v>
      </c>
      <c r="R72" s="8">
        <v>4</v>
      </c>
      <c r="S72" s="8">
        <f>SUM('TR-lista'!$M72:$R72)</f>
        <v>22</v>
      </c>
      <c r="T72" s="8">
        <v>0</v>
      </c>
      <c r="U72" s="8">
        <v>0</v>
      </c>
      <c r="V72" s="8">
        <v>0</v>
      </c>
      <c r="W72" s="8">
        <v>0</v>
      </c>
      <c r="X72" s="8">
        <v>1</v>
      </c>
      <c r="Y72" s="8">
        <v>0</v>
      </c>
      <c r="Z72" s="8">
        <v>0</v>
      </c>
      <c r="AA72" s="8">
        <v>0</v>
      </c>
      <c r="AB72" s="8">
        <v>0</v>
      </c>
      <c r="AC72" s="8">
        <v>1</v>
      </c>
      <c r="AD72" s="8">
        <v>0</v>
      </c>
      <c r="AE72" s="8">
        <v>0</v>
      </c>
      <c r="AF72" s="20">
        <f>L72+SUM('TR-lista'!$S72:$AC72)+AD72+AE72</f>
        <v>46</v>
      </c>
      <c r="AG72" s="21"/>
    </row>
    <row r="73" spans="1:33" ht="15">
      <c r="A73" s="26">
        <v>72</v>
      </c>
      <c r="B73" s="10">
        <v>49</v>
      </c>
      <c r="C73" s="7" t="s">
        <v>97</v>
      </c>
      <c r="D73" s="7" t="s">
        <v>79</v>
      </c>
      <c r="E73" s="10" t="s">
        <v>4</v>
      </c>
      <c r="F73" s="10">
        <v>3</v>
      </c>
      <c r="G73" s="10">
        <v>3</v>
      </c>
      <c r="H73" s="10">
        <v>3</v>
      </c>
      <c r="I73" s="10">
        <v>3</v>
      </c>
      <c r="J73" s="10">
        <v>4</v>
      </c>
      <c r="K73" s="10">
        <v>4</v>
      </c>
      <c r="L73" s="10">
        <f>SUM('TR-lista'!$F73:$K73)</f>
        <v>20</v>
      </c>
      <c r="M73" s="10">
        <v>4</v>
      </c>
      <c r="N73" s="10">
        <v>4</v>
      </c>
      <c r="O73" s="10">
        <v>3</v>
      </c>
      <c r="P73" s="10">
        <v>5</v>
      </c>
      <c r="Q73" s="10">
        <v>5</v>
      </c>
      <c r="R73" s="10">
        <v>4</v>
      </c>
      <c r="S73" s="10">
        <f>SUM('TR-lista'!$M73:$R73)</f>
        <v>25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1</v>
      </c>
      <c r="AD73" s="10">
        <v>0</v>
      </c>
      <c r="AE73" s="10">
        <v>0</v>
      </c>
      <c r="AF73" s="22">
        <f>L73+SUM('TR-lista'!$S73:$AC73)+AD73+AE73</f>
        <v>46</v>
      </c>
      <c r="AG73" s="19"/>
    </row>
    <row r="74" spans="1:33" ht="15">
      <c r="A74" s="26">
        <v>73</v>
      </c>
      <c r="B74" s="8">
        <v>57</v>
      </c>
      <c r="C74" s="6" t="s">
        <v>107</v>
      </c>
      <c r="D74" s="6" t="s">
        <v>108</v>
      </c>
      <c r="E74" s="8" t="s">
        <v>4</v>
      </c>
      <c r="F74" s="8">
        <v>3</v>
      </c>
      <c r="G74" s="8">
        <v>5</v>
      </c>
      <c r="H74" s="8">
        <v>4</v>
      </c>
      <c r="I74" s="8">
        <v>3</v>
      </c>
      <c r="J74" s="8">
        <v>3</v>
      </c>
      <c r="K74" s="8">
        <v>4</v>
      </c>
      <c r="L74" s="8">
        <f>SUM('TR-lista'!$F74:$K74)</f>
        <v>22</v>
      </c>
      <c r="M74" s="8">
        <v>3</v>
      </c>
      <c r="N74" s="8">
        <v>5</v>
      </c>
      <c r="O74" s="8">
        <v>4</v>
      </c>
      <c r="P74" s="8">
        <v>3</v>
      </c>
      <c r="Q74" s="8">
        <v>4</v>
      </c>
      <c r="R74" s="8">
        <v>4</v>
      </c>
      <c r="S74" s="8">
        <f>SUM('TR-lista'!$M74:$R74)</f>
        <v>23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1</v>
      </c>
      <c r="AD74" s="8">
        <v>0</v>
      </c>
      <c r="AE74" s="8">
        <v>0</v>
      </c>
      <c r="AF74" s="20">
        <f>L74+SUM('TR-lista'!$S74:$AC74)+AD74+AE74</f>
        <v>46</v>
      </c>
      <c r="AG74" s="21"/>
    </row>
    <row r="75" spans="1:33" ht="15">
      <c r="A75" s="26">
        <v>74</v>
      </c>
      <c r="B75" s="10">
        <v>30</v>
      </c>
      <c r="C75" s="7" t="s">
        <v>129</v>
      </c>
      <c r="D75" s="7" t="s">
        <v>130</v>
      </c>
      <c r="E75" s="10" t="s">
        <v>4</v>
      </c>
      <c r="F75" s="10">
        <v>2</v>
      </c>
      <c r="G75" s="10">
        <v>3</v>
      </c>
      <c r="H75" s="10">
        <v>3</v>
      </c>
      <c r="I75" s="10">
        <v>3</v>
      </c>
      <c r="J75" s="10">
        <v>5</v>
      </c>
      <c r="K75" s="10">
        <v>3</v>
      </c>
      <c r="L75" s="10">
        <f>SUM('TR-lista'!$F75:$K75)</f>
        <v>19</v>
      </c>
      <c r="M75" s="10">
        <v>2</v>
      </c>
      <c r="N75" s="10">
        <v>3</v>
      </c>
      <c r="O75" s="10">
        <v>4</v>
      </c>
      <c r="P75" s="10">
        <v>3</v>
      </c>
      <c r="Q75" s="10">
        <v>5</v>
      </c>
      <c r="R75" s="10">
        <v>4</v>
      </c>
      <c r="S75" s="10">
        <f>SUM('TR-lista'!$M75:$R75)</f>
        <v>21</v>
      </c>
      <c r="T75" s="10">
        <v>4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2</v>
      </c>
      <c r="AC75" s="10">
        <v>0</v>
      </c>
      <c r="AD75" s="10">
        <v>0</v>
      </c>
      <c r="AE75" s="10">
        <v>0</v>
      </c>
      <c r="AF75" s="22">
        <f>L75+SUM('TR-lista'!$S75:$AC75)+AD75+AE75</f>
        <v>46</v>
      </c>
      <c r="AG75" s="19"/>
    </row>
    <row r="76" spans="1:33" ht="15">
      <c r="A76" s="26">
        <v>75</v>
      </c>
      <c r="B76" s="8">
        <v>32</v>
      </c>
      <c r="C76" s="6" t="s">
        <v>8</v>
      </c>
      <c r="D76" s="6" t="s">
        <v>9</v>
      </c>
      <c r="E76" s="8" t="s">
        <v>4</v>
      </c>
      <c r="F76" s="8">
        <v>3</v>
      </c>
      <c r="G76" s="8">
        <v>2</v>
      </c>
      <c r="H76" s="8">
        <v>4</v>
      </c>
      <c r="I76" s="8">
        <v>4</v>
      </c>
      <c r="J76" s="8">
        <v>5</v>
      </c>
      <c r="K76" s="8">
        <v>4</v>
      </c>
      <c r="L76" s="8">
        <f>SUM('TR-lista'!$F76:$K76)</f>
        <v>22</v>
      </c>
      <c r="M76" s="8">
        <v>3</v>
      </c>
      <c r="N76" s="8">
        <v>3</v>
      </c>
      <c r="O76" s="8">
        <v>3</v>
      </c>
      <c r="P76" s="8">
        <v>4</v>
      </c>
      <c r="Q76" s="8">
        <v>5</v>
      </c>
      <c r="R76" s="8">
        <v>4</v>
      </c>
      <c r="S76" s="8">
        <f>SUM('TR-lista'!$M76:$R76)</f>
        <v>22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1</v>
      </c>
      <c r="AD76" s="8">
        <v>0</v>
      </c>
      <c r="AE76" s="8">
        <v>0</v>
      </c>
      <c r="AF76" s="20">
        <f>L76+SUM('TR-lista'!$S76:$AC76)+AD76+AE76</f>
        <v>45</v>
      </c>
      <c r="AG76" s="21"/>
    </row>
    <row r="77" spans="1:33" ht="15">
      <c r="A77" s="26">
        <v>76</v>
      </c>
      <c r="B77" s="10">
        <v>73</v>
      </c>
      <c r="C77" s="7" t="s">
        <v>46</v>
      </c>
      <c r="D77" s="7" t="s">
        <v>11</v>
      </c>
      <c r="E77" s="10" t="s">
        <v>4</v>
      </c>
      <c r="F77" s="10">
        <v>3</v>
      </c>
      <c r="G77" s="10">
        <v>4</v>
      </c>
      <c r="H77" s="10">
        <v>3</v>
      </c>
      <c r="I77" s="10">
        <v>4</v>
      </c>
      <c r="J77" s="10">
        <v>5</v>
      </c>
      <c r="K77" s="10">
        <v>4</v>
      </c>
      <c r="L77" s="10">
        <f>SUM('TR-lista'!$F77:$K77)</f>
        <v>23</v>
      </c>
      <c r="M77" s="10">
        <v>3</v>
      </c>
      <c r="N77" s="10">
        <v>4</v>
      </c>
      <c r="O77" s="10">
        <v>2</v>
      </c>
      <c r="P77" s="10">
        <v>3</v>
      </c>
      <c r="Q77" s="10">
        <v>5</v>
      </c>
      <c r="R77" s="10">
        <v>4</v>
      </c>
      <c r="S77" s="10">
        <f>SUM('TR-lista'!$M77:$R77)</f>
        <v>21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1</v>
      </c>
      <c r="AD77" s="10">
        <v>0</v>
      </c>
      <c r="AE77" s="10">
        <v>0</v>
      </c>
      <c r="AF77" s="22">
        <f>L77+SUM('TR-lista'!$S77:$AC77)+AD77+AE77</f>
        <v>45</v>
      </c>
      <c r="AG77" s="19"/>
    </row>
    <row r="78" spans="1:33" ht="15">
      <c r="A78" s="26">
        <v>77</v>
      </c>
      <c r="B78" s="8">
        <v>84</v>
      </c>
      <c r="C78" s="6" t="s">
        <v>137</v>
      </c>
      <c r="D78" s="6" t="s">
        <v>56</v>
      </c>
      <c r="E78" s="8" t="s">
        <v>4</v>
      </c>
      <c r="F78" s="8">
        <v>4</v>
      </c>
      <c r="G78" s="8">
        <v>4</v>
      </c>
      <c r="H78" s="8">
        <v>3</v>
      </c>
      <c r="I78" s="8">
        <v>3</v>
      </c>
      <c r="J78" s="8">
        <v>5</v>
      </c>
      <c r="K78" s="8">
        <v>4</v>
      </c>
      <c r="L78" s="8">
        <f>SUM('TR-lista'!$F78:$K78)</f>
        <v>23</v>
      </c>
      <c r="M78" s="8">
        <v>3</v>
      </c>
      <c r="N78" s="8">
        <v>4</v>
      </c>
      <c r="O78" s="8">
        <v>3</v>
      </c>
      <c r="P78" s="8">
        <v>3</v>
      </c>
      <c r="Q78" s="8">
        <v>4</v>
      </c>
      <c r="R78" s="8">
        <v>4</v>
      </c>
      <c r="S78" s="8">
        <f>SUM('TR-lista'!$M78:$R78)</f>
        <v>21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1</v>
      </c>
      <c r="AD78" s="8">
        <v>0</v>
      </c>
      <c r="AE78" s="8">
        <v>0</v>
      </c>
      <c r="AF78" s="20">
        <f>L78+SUM('TR-lista'!$S78:$AC78)+AD78+AE78</f>
        <v>45</v>
      </c>
      <c r="AG78" s="21"/>
    </row>
    <row r="79" spans="1:33" ht="15">
      <c r="A79" s="26">
        <v>78</v>
      </c>
      <c r="B79" s="10">
        <v>16</v>
      </c>
      <c r="C79" s="7" t="s">
        <v>77</v>
      </c>
      <c r="D79" s="7" t="s">
        <v>19</v>
      </c>
      <c r="E79" s="10" t="s">
        <v>4</v>
      </c>
      <c r="F79" s="10">
        <v>2</v>
      </c>
      <c r="G79" s="10">
        <v>4</v>
      </c>
      <c r="H79" s="10">
        <v>2</v>
      </c>
      <c r="I79" s="10">
        <v>4</v>
      </c>
      <c r="J79" s="10">
        <v>5</v>
      </c>
      <c r="K79" s="10">
        <v>4</v>
      </c>
      <c r="L79" s="10">
        <f>SUM('TR-lista'!$F79:$K79)</f>
        <v>21</v>
      </c>
      <c r="M79" s="10">
        <v>3</v>
      </c>
      <c r="N79" s="10">
        <v>4</v>
      </c>
      <c r="O79" s="10">
        <v>3</v>
      </c>
      <c r="P79" s="10">
        <v>4</v>
      </c>
      <c r="Q79" s="10">
        <v>5</v>
      </c>
      <c r="R79" s="10">
        <v>4</v>
      </c>
      <c r="S79" s="10">
        <f>SUM('TR-lista'!$M79:$R79)</f>
        <v>23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1</v>
      </c>
      <c r="AD79" s="10">
        <v>0</v>
      </c>
      <c r="AE79" s="10">
        <v>0</v>
      </c>
      <c r="AF79" s="22">
        <f>L79+SUM('TR-lista'!$S79:$AC79)+AD79+AE79</f>
        <v>45</v>
      </c>
      <c r="AG79" s="19"/>
    </row>
    <row r="80" spans="1:33" ht="15">
      <c r="A80" s="26">
        <v>79</v>
      </c>
      <c r="B80" s="8">
        <v>19</v>
      </c>
      <c r="C80" s="6" t="s">
        <v>82</v>
      </c>
      <c r="D80" s="6" t="s">
        <v>49</v>
      </c>
      <c r="E80" s="8" t="s">
        <v>4</v>
      </c>
      <c r="F80" s="8">
        <v>3</v>
      </c>
      <c r="G80" s="8">
        <v>4</v>
      </c>
      <c r="H80" s="8">
        <v>3</v>
      </c>
      <c r="I80" s="8">
        <v>3</v>
      </c>
      <c r="J80" s="8">
        <v>4</v>
      </c>
      <c r="K80" s="8">
        <v>4</v>
      </c>
      <c r="L80" s="8">
        <f>SUM('TR-lista'!$F80:$K80)</f>
        <v>21</v>
      </c>
      <c r="M80" s="8">
        <v>3</v>
      </c>
      <c r="N80" s="8">
        <v>4</v>
      </c>
      <c r="O80" s="8">
        <v>4</v>
      </c>
      <c r="P80" s="8">
        <v>3</v>
      </c>
      <c r="Q80" s="8">
        <v>5</v>
      </c>
      <c r="R80" s="8">
        <v>4</v>
      </c>
      <c r="S80" s="8">
        <f>SUM('TR-lista'!$M80:$R80)</f>
        <v>23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1</v>
      </c>
      <c r="AD80" s="8">
        <v>0</v>
      </c>
      <c r="AE80" s="8">
        <v>0</v>
      </c>
      <c r="AF80" s="20">
        <f>L80+SUM('TR-lista'!$S80:$AC80)+AD80+AE80</f>
        <v>45</v>
      </c>
      <c r="AG80" s="21"/>
    </row>
    <row r="81" spans="1:33" ht="15">
      <c r="A81" s="26">
        <v>80</v>
      </c>
      <c r="B81" s="10">
        <v>24</v>
      </c>
      <c r="C81" s="7" t="s">
        <v>118</v>
      </c>
      <c r="D81" s="7" t="s">
        <v>119</v>
      </c>
      <c r="E81" s="10" t="s">
        <v>4</v>
      </c>
      <c r="F81" s="10">
        <v>2</v>
      </c>
      <c r="G81" s="10">
        <v>3</v>
      </c>
      <c r="H81" s="10">
        <v>5</v>
      </c>
      <c r="I81" s="10">
        <v>3</v>
      </c>
      <c r="J81" s="10">
        <v>5</v>
      </c>
      <c r="K81" s="10">
        <v>4</v>
      </c>
      <c r="L81" s="10">
        <f>SUM('TR-lista'!$F81:$K81)</f>
        <v>22</v>
      </c>
      <c r="M81" s="10">
        <v>3</v>
      </c>
      <c r="N81" s="10">
        <v>3</v>
      </c>
      <c r="O81" s="10">
        <v>4</v>
      </c>
      <c r="P81" s="10">
        <v>3</v>
      </c>
      <c r="Q81" s="10">
        <v>5</v>
      </c>
      <c r="R81" s="10">
        <v>4</v>
      </c>
      <c r="S81" s="10">
        <f>SUM('TR-lista'!$M81:$R81)</f>
        <v>22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1</v>
      </c>
      <c r="AD81" s="10">
        <v>0</v>
      </c>
      <c r="AE81" s="10">
        <v>0</v>
      </c>
      <c r="AF81" s="22">
        <f>L81+SUM('TR-lista'!$S81:$AC81)+AD81+AE81</f>
        <v>45</v>
      </c>
      <c r="AG81" s="19"/>
    </row>
    <row r="82" spans="1:33" ht="15">
      <c r="A82" s="26">
        <v>81</v>
      </c>
      <c r="B82" s="8">
        <v>28</v>
      </c>
      <c r="C82" s="6" t="s">
        <v>125</v>
      </c>
      <c r="D82" s="6" t="s">
        <v>126</v>
      </c>
      <c r="E82" s="8" t="s">
        <v>4</v>
      </c>
      <c r="F82" s="8">
        <v>4</v>
      </c>
      <c r="G82" s="8">
        <v>4</v>
      </c>
      <c r="H82" s="8">
        <v>2</v>
      </c>
      <c r="I82" s="8">
        <v>4</v>
      </c>
      <c r="J82" s="8">
        <v>5</v>
      </c>
      <c r="K82" s="8">
        <v>4</v>
      </c>
      <c r="L82" s="8">
        <f>SUM('TR-lista'!$F82:$K82)</f>
        <v>23</v>
      </c>
      <c r="M82" s="8">
        <v>3</v>
      </c>
      <c r="N82" s="8">
        <v>5</v>
      </c>
      <c r="O82" s="8">
        <v>2</v>
      </c>
      <c r="P82" s="8">
        <v>2</v>
      </c>
      <c r="Q82" s="8">
        <v>5</v>
      </c>
      <c r="R82" s="8">
        <v>4</v>
      </c>
      <c r="S82" s="8">
        <f>SUM('TR-lista'!$M82:$R82)</f>
        <v>21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1</v>
      </c>
      <c r="AD82" s="8">
        <v>0</v>
      </c>
      <c r="AE82" s="8">
        <v>0</v>
      </c>
      <c r="AF82" s="20">
        <f>L82+SUM('TR-lista'!$S82:$AC82)+AD82+AE82</f>
        <v>45</v>
      </c>
      <c r="AG82" s="21"/>
    </row>
    <row r="83" spans="1:33" ht="15">
      <c r="A83" s="26">
        <v>82</v>
      </c>
      <c r="B83" s="10">
        <v>10</v>
      </c>
      <c r="C83" s="7" t="s">
        <v>69</v>
      </c>
      <c r="D83" s="7" t="s">
        <v>25</v>
      </c>
      <c r="E83" s="10" t="s">
        <v>4</v>
      </c>
      <c r="F83" s="10">
        <v>4</v>
      </c>
      <c r="G83" s="10">
        <v>3</v>
      </c>
      <c r="H83" s="10">
        <v>2</v>
      </c>
      <c r="I83" s="10">
        <v>2</v>
      </c>
      <c r="J83" s="10">
        <v>5</v>
      </c>
      <c r="K83" s="10">
        <v>4</v>
      </c>
      <c r="L83" s="10">
        <f>SUM('TR-lista'!$F83:$K83)</f>
        <v>20</v>
      </c>
      <c r="M83" s="10">
        <v>5</v>
      </c>
      <c r="N83" s="10">
        <v>4</v>
      </c>
      <c r="O83" s="10">
        <v>3</v>
      </c>
      <c r="P83" s="10">
        <v>2</v>
      </c>
      <c r="Q83" s="10">
        <v>5</v>
      </c>
      <c r="R83" s="10">
        <v>4</v>
      </c>
      <c r="S83" s="10">
        <f>SUM('TR-lista'!$M83:$R83)</f>
        <v>23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1</v>
      </c>
      <c r="AD83" s="10">
        <v>0</v>
      </c>
      <c r="AE83" s="10">
        <v>0</v>
      </c>
      <c r="AF83" s="22">
        <f>L83+SUM('TR-lista'!$S83:$AC83)+AD83+AE83</f>
        <v>44</v>
      </c>
      <c r="AG83" s="11">
        <f>(4+4.36)/2</f>
        <v>4.18</v>
      </c>
    </row>
    <row r="84" spans="1:33" ht="15">
      <c r="A84" s="26">
        <v>83</v>
      </c>
      <c r="B84" s="8">
        <v>62</v>
      </c>
      <c r="C84" s="6" t="s">
        <v>27</v>
      </c>
      <c r="D84" s="6" t="s">
        <v>25</v>
      </c>
      <c r="E84" s="8" t="s">
        <v>4</v>
      </c>
      <c r="F84" s="8">
        <v>3</v>
      </c>
      <c r="G84" s="8">
        <v>5</v>
      </c>
      <c r="H84" s="8">
        <v>3</v>
      </c>
      <c r="I84" s="8">
        <v>3</v>
      </c>
      <c r="J84" s="8">
        <v>5</v>
      </c>
      <c r="K84" s="8">
        <v>4</v>
      </c>
      <c r="L84" s="8">
        <f>SUM('TR-lista'!$F84:$K84)</f>
        <v>23</v>
      </c>
      <c r="M84" s="8">
        <v>3</v>
      </c>
      <c r="N84" s="8">
        <v>4</v>
      </c>
      <c r="O84" s="8">
        <v>2</v>
      </c>
      <c r="P84" s="8">
        <v>3</v>
      </c>
      <c r="Q84" s="8">
        <v>5</v>
      </c>
      <c r="R84" s="8">
        <v>4</v>
      </c>
      <c r="S84" s="8">
        <f>SUM('TR-lista'!$M84:$R84)</f>
        <v>21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20">
        <f>L84+SUM('TR-lista'!$S84:$AC84)+AD84+AE84</f>
        <v>44</v>
      </c>
      <c r="AG84" s="9">
        <f>(4.21+3.83)/2</f>
        <v>4.02</v>
      </c>
    </row>
    <row r="85" spans="1:33" ht="15.75" thickBot="1">
      <c r="A85" s="29">
        <v>84</v>
      </c>
      <c r="B85" s="30">
        <v>61</v>
      </c>
      <c r="C85" s="31" t="s">
        <v>26</v>
      </c>
      <c r="D85" s="31" t="s">
        <v>25</v>
      </c>
      <c r="E85" s="30" t="s">
        <v>4</v>
      </c>
      <c r="F85" s="30">
        <v>3</v>
      </c>
      <c r="G85" s="30">
        <v>4</v>
      </c>
      <c r="H85" s="30">
        <v>3</v>
      </c>
      <c r="I85" s="30">
        <v>4</v>
      </c>
      <c r="J85" s="30">
        <v>3</v>
      </c>
      <c r="K85" s="30">
        <v>4</v>
      </c>
      <c r="L85" s="30">
        <f>SUM('TR-lista'!$F85:$K85)</f>
        <v>21</v>
      </c>
      <c r="M85" s="30">
        <v>3</v>
      </c>
      <c r="N85" s="30">
        <v>3</v>
      </c>
      <c r="O85" s="30">
        <v>4</v>
      </c>
      <c r="P85" s="30">
        <v>4</v>
      </c>
      <c r="Q85" s="30">
        <v>4</v>
      </c>
      <c r="R85" s="30">
        <v>4</v>
      </c>
      <c r="S85" s="30">
        <f>SUM('TR-lista'!$M85:$R85)</f>
        <v>22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1</v>
      </c>
      <c r="AD85" s="30">
        <v>0</v>
      </c>
      <c r="AE85" s="30">
        <v>0</v>
      </c>
      <c r="AF85" s="32">
        <f>L85+SUM('TR-lista'!$S85:$AC85)+AD85+AE85</f>
        <v>44</v>
      </c>
      <c r="AG85" s="33">
        <f>(3.92+3.77)/2</f>
        <v>3.8449999999999998</v>
      </c>
    </row>
    <row r="86" spans="1:33" ht="15.75" thickTop="1">
      <c r="A86" s="26">
        <v>85</v>
      </c>
      <c r="B86" s="8">
        <v>8</v>
      </c>
      <c r="C86" s="6" t="s">
        <v>66</v>
      </c>
      <c r="D86" s="6" t="s">
        <v>45</v>
      </c>
      <c r="E86" s="8" t="s">
        <v>4</v>
      </c>
      <c r="F86" s="8">
        <v>3</v>
      </c>
      <c r="G86" s="8">
        <v>4</v>
      </c>
      <c r="H86" s="8">
        <v>3</v>
      </c>
      <c r="I86" s="8">
        <v>3</v>
      </c>
      <c r="J86" s="8">
        <v>4</v>
      </c>
      <c r="K86" s="8">
        <v>4</v>
      </c>
      <c r="L86" s="8">
        <f>SUM('TR-lista'!$F86:$K86)</f>
        <v>21</v>
      </c>
      <c r="M86" s="8">
        <v>4</v>
      </c>
      <c r="N86" s="8">
        <v>4</v>
      </c>
      <c r="O86" s="8">
        <v>3</v>
      </c>
      <c r="P86" s="8">
        <v>3</v>
      </c>
      <c r="Q86" s="8">
        <v>4</v>
      </c>
      <c r="R86" s="8">
        <v>4</v>
      </c>
      <c r="S86" s="8">
        <f>SUM('TR-lista'!$M86:$R86)</f>
        <v>22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1</v>
      </c>
      <c r="AD86" s="8">
        <v>0</v>
      </c>
      <c r="AE86" s="8">
        <v>0</v>
      </c>
      <c r="AF86" s="20">
        <f>L86+SUM('TR-lista'!$S86:$AC86)+AD86+AE86</f>
        <v>44</v>
      </c>
      <c r="AG86" s="9">
        <f>(3.77+3.85)/2</f>
        <v>3.81</v>
      </c>
    </row>
    <row r="87" spans="1:33" ht="15">
      <c r="A87" s="26">
        <v>86</v>
      </c>
      <c r="B87" s="10">
        <v>39</v>
      </c>
      <c r="C87" s="7" t="s">
        <v>22</v>
      </c>
      <c r="D87" s="7" t="s">
        <v>23</v>
      </c>
      <c r="E87" s="10" t="s">
        <v>4</v>
      </c>
      <c r="F87" s="10">
        <v>3</v>
      </c>
      <c r="G87" s="10">
        <v>4</v>
      </c>
      <c r="H87" s="10">
        <v>3</v>
      </c>
      <c r="I87" s="10">
        <v>2</v>
      </c>
      <c r="J87" s="10">
        <v>3</v>
      </c>
      <c r="K87" s="10">
        <v>4</v>
      </c>
      <c r="L87" s="10">
        <f>SUM('TR-lista'!$F87:$K87)</f>
        <v>19</v>
      </c>
      <c r="M87" s="10">
        <v>3</v>
      </c>
      <c r="N87" s="10">
        <v>4</v>
      </c>
      <c r="O87" s="10">
        <v>4</v>
      </c>
      <c r="P87" s="10">
        <v>4</v>
      </c>
      <c r="Q87" s="10">
        <v>5</v>
      </c>
      <c r="R87" s="10">
        <v>4</v>
      </c>
      <c r="S87" s="10">
        <f>SUM('TR-lista'!$M87:$R87)</f>
        <v>24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1</v>
      </c>
      <c r="AD87" s="10">
        <v>0</v>
      </c>
      <c r="AE87" s="10">
        <v>0</v>
      </c>
      <c r="AF87" s="22">
        <f>L87+SUM('TR-lista'!$S87:$AC87)+AD87+AE87</f>
        <v>44</v>
      </c>
      <c r="AG87" s="11">
        <f>(3.5+4.07)/2</f>
        <v>3.785</v>
      </c>
    </row>
    <row r="88" spans="1:33" ht="15.75" thickBot="1">
      <c r="A88" s="27">
        <v>87</v>
      </c>
      <c r="B88" s="23">
        <v>76</v>
      </c>
      <c r="C88" s="13" t="s">
        <v>50</v>
      </c>
      <c r="D88" s="13" t="s">
        <v>42</v>
      </c>
      <c r="E88" s="23" t="s">
        <v>4</v>
      </c>
      <c r="F88" s="23">
        <v>3</v>
      </c>
      <c r="G88" s="23">
        <v>4</v>
      </c>
      <c r="H88" s="23">
        <v>3</v>
      </c>
      <c r="I88" s="23">
        <v>3</v>
      </c>
      <c r="J88" s="23">
        <v>4</v>
      </c>
      <c r="K88" s="23">
        <v>4</v>
      </c>
      <c r="L88" s="23">
        <f>SUM('TR-lista'!$F88:$K88)</f>
        <v>21</v>
      </c>
      <c r="M88" s="23">
        <v>3</v>
      </c>
      <c r="N88" s="23">
        <v>3</v>
      </c>
      <c r="O88" s="23">
        <v>3</v>
      </c>
      <c r="P88" s="23">
        <v>4</v>
      </c>
      <c r="Q88" s="23">
        <v>5</v>
      </c>
      <c r="R88" s="23">
        <v>4</v>
      </c>
      <c r="S88" s="23">
        <f>SUM('TR-lista'!$M88:$R88)</f>
        <v>22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1</v>
      </c>
      <c r="AD88" s="23">
        <v>0</v>
      </c>
      <c r="AE88" s="23">
        <v>0</v>
      </c>
      <c r="AF88" s="24">
        <f>L88+SUM('TR-lista'!$S88:$AC88)+AD88+AE88</f>
        <v>44</v>
      </c>
      <c r="AG88" s="25">
        <f>(3.6+3.8)/2</f>
        <v>3.7</v>
      </c>
    </row>
    <row r="91" ht="15">
      <c r="C91" t="s">
        <v>171</v>
      </c>
    </row>
    <row r="93" ht="15">
      <c r="X93" s="1" t="s">
        <v>172</v>
      </c>
    </row>
    <row r="95" ht="15">
      <c r="W95" s="28" t="s">
        <v>173</v>
      </c>
    </row>
  </sheetData>
  <sheetProtection/>
  <mergeCells count="3">
    <mergeCell ref="F2:AG2"/>
    <mergeCell ref="F3:AG3"/>
    <mergeCell ref="F4:AG4"/>
  </mergeCells>
  <printOptions/>
  <pageMargins left="0.5118110236220472" right="0.5118110236220472" top="0.5511811023622047" bottom="0.3543307086614173" header="0.31496062992125984" footer="0.31496062992125984"/>
  <pageSetup horizontalDpi="300" verticalDpi="300" orientation="landscape" paperSize="9" scale="97" r:id="rId1"/>
  <headerFooter>
    <oddHeader>&amp;CSLUŽBENI REZULTATI - TEHNIČAR ZA RAČUNALSTVO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 Herner</dc:creator>
  <cp:keywords/>
  <dc:description/>
  <cp:lastModifiedBy>Ljiljana Herner</cp:lastModifiedBy>
  <cp:lastPrinted>2012-08-04T08:11:20Z</cp:lastPrinted>
  <dcterms:created xsi:type="dcterms:W3CDTF">2012-08-02T13:20:18Z</dcterms:created>
  <dcterms:modified xsi:type="dcterms:W3CDTF">2012-08-04T08:24:33Z</dcterms:modified>
  <cp:category/>
  <cp:version/>
  <cp:contentType/>
  <cp:contentStatus/>
</cp:coreProperties>
</file>